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2024年中央财政城镇保障性安居工程补助资金分配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?">#REF!</definedName>
    <definedName name="_??????">#REF!</definedName>
    <definedName name="aa">[1]XL4Poppy!$C$39</definedName>
    <definedName name="bbkm">[2]W!$B$2:$B$65</definedName>
    <definedName name="bbxml">[3]科目表!$B$2:$B$68</definedName>
    <definedName name="begin">[4]目录!$G$3</definedName>
    <definedName name="chmxb">[3]科目表!$K$2:$K$32</definedName>
    <definedName name="CreditRate">[5]投保项目!#REF!</definedName>
    <definedName name="date">[4]目录!$C$4</definedName>
    <definedName name="DiscRate">[5]投保项目!#REF!</definedName>
    <definedName name="EarnedRate">[5]投保项目!#REF!</definedName>
    <definedName name="end">[4]目录!$G$4</definedName>
    <definedName name="jcsm">[6]W!$A$18:$A$23</definedName>
    <definedName name="kk">[6]W!#REF!</definedName>
    <definedName name="MmExcelLinker_5DCE6961_7786_4EDB_830F_E1B840E42199">#REF!</definedName>
    <definedName name="mxkm">[2]W!$D$2:$D$59</definedName>
    <definedName name="mxxml">[3]科目表!$E$2:$E$58</definedName>
    <definedName name="name">[4]目录!$C$3</definedName>
    <definedName name="PartWith">#REF!</definedName>
    <definedName name="_xlnm.Print_Area" hidden="1">#REF!</definedName>
    <definedName name="Print_Area_MI">#REF!</definedName>
    <definedName name="qcbbkm">[7]W!$E$2:$E$84</definedName>
    <definedName name="SA">[5]投保项目!#REF!</definedName>
    <definedName name="SA_Reduce">[5]投保项目!#REF!</definedName>
    <definedName name="sy">[3]科目表!$A$2:$A$68</definedName>
    <definedName name="syh">[2]W!$A$2:$A$65</definedName>
    <definedName name="xmjl">[4]目录!$E$4</definedName>
    <definedName name="zhb">[8]完!$C$2:$C$133</definedName>
    <definedName name="zhb1">[9]W!$C$2:$C$133</definedName>
    <definedName name="zhb3">[10]完!$C$2:$C$133</definedName>
    <definedName name="zhb4">[11]W!$C$2:$C$133</definedName>
    <definedName name="报表项目">[6]W!#REF!</definedName>
    <definedName name="大">[12]科目表!#REF!</definedName>
    <definedName name="核对内容">[6]W!#REF!</definedName>
    <definedName name="核对内容说明">[6]W!#REF!</definedName>
    <definedName name="汇率">#REF!</definedName>
    <definedName name="货币资金">[6]W!#REF!</definedName>
    <definedName name="明细科">[12]科目表!#REF!</definedName>
    <definedName name="明细科目">[6]W!#REF!</definedName>
    <definedName name="审计结论">[12]科目表!$B$66:$B$71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索引号">[6]W!#REF!</definedName>
  </definedNames>
  <calcPr calcId="144525"/>
</workbook>
</file>

<file path=xl/sharedStrings.xml><?xml version="1.0" encoding="utf-8"?>
<sst xmlns="http://schemas.openxmlformats.org/spreadsheetml/2006/main" count="43" uniqueCount="27">
  <si>
    <t>附件1</t>
  </si>
  <si>
    <t>2024年中央财政城镇保障性安居工程补助资金分配表</t>
  </si>
  <si>
    <t>单位：万元</t>
  </si>
  <si>
    <t>地区</t>
  </si>
  <si>
    <t>住房保障</t>
  </si>
  <si>
    <t>城镇老旧小区改造</t>
  </si>
  <si>
    <t>城中村改造</t>
  </si>
  <si>
    <t>棚户区（城市危旧房）改造</t>
  </si>
  <si>
    <t>合计</t>
  </si>
  <si>
    <t>提前下达
(租赁补贴）</t>
  </si>
  <si>
    <t>本次下达</t>
  </si>
  <si>
    <t>提前下达</t>
  </si>
  <si>
    <t>总计</t>
  </si>
  <si>
    <t>按任务量分配（配售型保障性住房）</t>
  </si>
  <si>
    <t>奖励资金</t>
  </si>
  <si>
    <t>按任务量分配</t>
  </si>
  <si>
    <t>西安市</t>
  </si>
  <si>
    <t>宝鸡市</t>
  </si>
  <si>
    <t>咸阳市</t>
  </si>
  <si>
    <t>铜川市</t>
  </si>
  <si>
    <t>渭南市</t>
  </si>
  <si>
    <t>延安市</t>
  </si>
  <si>
    <t>榆林市</t>
  </si>
  <si>
    <t>汉中市</t>
  </si>
  <si>
    <t>安康市</t>
  </si>
  <si>
    <t>商洛市</t>
  </si>
  <si>
    <t>杨凌示范区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</si>
</sst>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b/>
      <sz val="20"/>
      <name val="方正小标宋简体"/>
      <charset val="134"/>
    </font>
    <font>
      <b/>
      <sz val="11"/>
      <name val="楷体_GB2312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0"/>
      </left>
      <right/>
      <top style="thin">
        <color indexed="0"/>
      </top>
      <bottom style="thin">
        <color auto="true"/>
      </bottom>
      <diagonal/>
    </border>
    <border>
      <left/>
      <right/>
      <top style="thin">
        <color indexed="0"/>
      </top>
      <bottom style="thin">
        <color auto="true"/>
      </bottom>
      <diagonal/>
    </border>
    <border>
      <left/>
      <right style="thin">
        <color auto="true"/>
      </right>
      <top style="thin">
        <color indexed="0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0" fillId="13" borderId="14" applyNumberFormat="false" applyAlignment="false" applyProtection="false">
      <alignment vertical="center"/>
    </xf>
    <xf numFmtId="0" fontId="23" fillId="17" borderId="16" applyNumberFormat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0" fillId="6" borderId="11" applyNumberFormat="false" applyFont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30" fillId="13" borderId="17" applyNumberForma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8" fillId="25" borderId="17" applyNumberForma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vertical="center"/>
    </xf>
    <xf numFmtId="176" fontId="5" fillId="0" borderId="0" xfId="0" applyNumberFormat="true" applyFont="true" applyFill="true" applyBorder="true" applyAlignment="true">
      <alignment horizontal="center" vertical="center" wrapText="true"/>
    </xf>
    <xf numFmtId="176" fontId="6" fillId="0" borderId="0" xfId="0" applyNumberFormat="true" applyFont="true" applyFill="true" applyBorder="true" applyAlignment="true">
      <alignment horizontal="right" vertical="center" wrapText="true"/>
    </xf>
    <xf numFmtId="176" fontId="7" fillId="0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6" fontId="7" fillId="0" borderId="3" xfId="0" applyNumberFormat="true" applyFont="true" applyFill="true" applyBorder="true" applyAlignment="true">
      <alignment horizontal="center" vertical="center" wrapText="true"/>
    </xf>
    <xf numFmtId="176" fontId="7" fillId="0" borderId="4" xfId="0" applyNumberFormat="true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/>
    </xf>
    <xf numFmtId="176" fontId="10" fillId="0" borderId="1" xfId="0" applyNumberFormat="true" applyFont="true" applyFill="true" applyBorder="true" applyAlignment="true">
      <alignment horizontal="center" vertical="center"/>
    </xf>
    <xf numFmtId="176" fontId="0" fillId="0" borderId="1" xfId="0" applyNumberFormat="true" applyFont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176" fontId="11" fillId="0" borderId="1" xfId="0" applyNumberFormat="true" applyFont="true" applyFill="true" applyBorder="true" applyAlignment="true">
      <alignment horizontal="center" vertical="center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176" fontId="7" fillId="0" borderId="6" xfId="0" applyNumberFormat="true" applyFont="true" applyFill="true" applyBorder="true" applyAlignment="true">
      <alignment horizontal="center" vertical="center" wrapText="true"/>
    </xf>
    <xf numFmtId="176" fontId="7" fillId="0" borderId="7" xfId="0" applyNumberFormat="true" applyFont="true" applyFill="true" applyBorder="true" applyAlignment="true">
      <alignment horizontal="center" vertical="center" wrapText="true"/>
    </xf>
    <xf numFmtId="176" fontId="7" fillId="0" borderId="8" xfId="0" applyNumberFormat="true" applyFont="true" applyFill="true" applyBorder="true" applyAlignment="true">
      <alignment horizontal="center" vertical="center" wrapText="true"/>
    </xf>
    <xf numFmtId="176" fontId="7" fillId="0" borderId="9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CEA09/&#30005;&#35805;&#26126;&#32454;&#34920;/&#33487;&#24030;&#65288;&#26080;&#27719;&#24635;,&#21556;&#27743;&#32447;&#36335;&#20462;&#25913;&#65289;/&#24066;&#26412;&#37096;/&#27743;&#33487;&#33487;&#24030;&#26412;&#37096;&#65288;&#20013;&#22830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(&#19977;)&#29983;&#20135;&#24490;&#29615;&#3186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8(&#22235;)&#31609;&#36164;&#19982;&#25237;&#36164;&#24490;&#29615;&#3186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&#25105;&#30340;&#25991;&#26723;/&#30005;&#23376;&#24037;&#20316;&#24213;&#31295;/&#24213;&#31295;&#30005;&#23376;&#29256;3/&#36164;&#20135;&#31867;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2&#32508;&#21512;&#3186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&#39318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A:/My Documents/&#25253;&#34920;&#23457;&#35745;&#27169;&#26495;/&#24076;&#26684;&#29595;&#26032;&#24213;&#31295;/&#36827;&#19968;&#27493;&#23457;&#35745;&#31243;&#24207;&#24213;&#31295;/&#37319;&#36141;&#19982;&#20184;&#27454;&#24490;&#2961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O:/&#19975;&#33021;&#35745;&#21010;&#20070;&#33258;&#36129;&#29256;/(&#35745;&#21010;&#20070;&#65289;&#21326;&#24425;&#20154;&#29983;&#19975;&#33021;&#38505;&#21033;&#30410;&#28436;&#31034;&#31243;&#2420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1&#12289;&#36827;&#19968;&#27493;&#23457;&#35745;&#31243;&#24207;--&#38144;&#21806;&#19982;&#25910;&#27454;&#24490;&#29615;.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3&#39318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(&#20108;)&#36141;&#36135;&#19982;&#20184;&#27454;&#24490;&#29615;&#3186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7(&#19977;)&#29983;&#20135;&#24490;&#29615;&#3186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12(1)"/>
      <sheetName val="A12(2)"/>
      <sheetName val="A12(3)"/>
      <sheetName val="审存"/>
      <sheetName val="A12.1.1"/>
      <sheetName val="A12.2"/>
      <sheetName val="A12.2.1"/>
      <sheetName val="A12.2.2"/>
      <sheetName val="A12.2.3"/>
      <sheetName val="A12.3"/>
      <sheetName val="A12.4"/>
      <sheetName val="A12.5"/>
      <sheetName val="A12.6"/>
      <sheetName val="A12.7"/>
      <sheetName val="A12.7.1"/>
      <sheetName val="A12.8"/>
      <sheetName val="A12.9"/>
      <sheetName val="A12.10"/>
      <sheetName val="检存"/>
      <sheetName val="A14"/>
      <sheetName val="A14.2"/>
      <sheetName val="A14.3"/>
      <sheetName val="B6(7)"/>
      <sheetName val="B6(7).2"/>
      <sheetName val="B6(7).3"/>
      <sheetName val="B12"/>
      <sheetName val="B12.2"/>
      <sheetName val="B12.3"/>
      <sheetName val="D3"/>
      <sheetName val="D3.4"/>
      <sheetName val="D3.5.1"/>
      <sheetName val="D3.5.2"/>
      <sheetName val="D3.6"/>
      <sheetName val="完"/>
      <sheetName val="D3.5.4"/>
      <sheetName val="D3.5.4.1"/>
      <sheetName val="D3.5.5"/>
      <sheetName val="D3.5.6"/>
      <sheetName val="D3.5.6.1"/>
      <sheetName val="D3.5.7"/>
      <sheetName val="D3.5.7.1"/>
      <sheetName val="A12.2.4"/>
      <sheetName val="A12"/>
      <sheetName val="A12.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21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7"/>
      <sheetName val="D7-2"/>
      <sheetName val="D7-3"/>
      <sheetName val="D8"/>
      <sheetName val="D8-2"/>
      <sheetName val="D8-3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"/>
      <sheetName val="Z1"/>
      <sheetName val="Z6-1"/>
      <sheetName val="Z6-2"/>
      <sheetName val="Z6-3"/>
      <sheetName val="Z7"/>
      <sheetName val="Z8-1"/>
      <sheetName val="Z8-2"/>
      <sheetName val="Z8-3"/>
      <sheetName val="Z9-1"/>
      <sheetName val="Z9-2"/>
      <sheetName val="Z9-3-1"/>
      <sheetName val="Z9-3-2"/>
      <sheetName val="Z9-4"/>
      <sheetName val="Z9-5-1"/>
      <sheetName val="Z9-5-2"/>
      <sheetName val="Z9-6"/>
      <sheetName val="Z9-7-1"/>
      <sheetName val="Z9-7-2"/>
      <sheetName val="Z10"/>
      <sheetName val="Z10-1"/>
      <sheetName val="Z10-2"/>
      <sheetName val="Z10-3"/>
      <sheetName val="Z10-4"/>
      <sheetName val="Z10-5"/>
      <sheetName val="Z10-6"/>
      <sheetName val="Z14"/>
      <sheetName val="Z14-1"/>
      <sheetName val="Z17"/>
      <sheetName val="Z18"/>
      <sheetName val="Z19-1-1"/>
      <sheetName val="Z19-1-2"/>
      <sheetName val="Z19-1-3"/>
      <sheetName val="Z19-2"/>
      <sheetName val="Z19-3"/>
      <sheetName val="Z19-4"/>
      <sheetName val="Z19-5"/>
      <sheetName val="Z19-6"/>
      <sheetName val="Z19-6-1"/>
      <sheetName val="Z19-6-2-1"/>
      <sheetName val="Z19-6-2-2"/>
      <sheetName val="Z19-6-3"/>
      <sheetName val="Z19-6-4"/>
      <sheetName val="Z19-6-5"/>
      <sheetName val="Z19-6-6"/>
      <sheetName val="Z19-6-7"/>
      <sheetName val="Z19-6-8"/>
      <sheetName val="Z19-7"/>
      <sheetName val="Z19-8"/>
      <sheetName val="Z19-9"/>
      <sheetName val="Z19-10"/>
      <sheetName val="W"/>
      <sheetName val="1"/>
      <sheetName val="2"/>
      <sheetName val="Z6-3-1"/>
      <sheetName val="Sheet2"/>
      <sheetName val="Sheet1"/>
      <sheetName val="Z18标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  <sheetName val="分工"/>
      <sheetName val="未审资负"/>
      <sheetName val="未审减值"/>
      <sheetName val="未审利"/>
      <sheetName val="资负"/>
      <sheetName val="减值"/>
      <sheetName val="利"/>
      <sheetName val="现1"/>
      <sheetName val="现2"/>
      <sheetName val="期初试1"/>
      <sheetName val="期初试2"/>
      <sheetName val="期初试3"/>
      <sheetName val="试1"/>
      <sheetName val="试2"/>
      <sheetName val="试3"/>
      <sheetName val="试4"/>
      <sheetName val="试5"/>
      <sheetName val="报析1"/>
      <sheetName val="报析2"/>
      <sheetName val="报析3"/>
      <sheetName val="趋析1"/>
      <sheetName val="趋析2"/>
      <sheetName val="趋析3"/>
      <sheetName val="调整"/>
      <sheetName val="重分"/>
      <sheetName val="审存1"/>
      <sheetName val="检存1"/>
      <sheetName val="审存2"/>
      <sheetName val="检存2"/>
      <sheetName val="科目表"/>
      <sheetName val="审资1"/>
      <sheetName val="检资1"/>
      <sheetName val="审资2"/>
      <sheetName val="检资2"/>
      <sheetName val="审资3"/>
      <sheetName val="检资3"/>
      <sheetName val="审资4"/>
      <sheetName val="检资4"/>
      <sheetName val="审资5"/>
      <sheetName val="检资5"/>
      <sheetName val="审资6"/>
      <sheetName val="检资6"/>
      <sheetName val="审资7"/>
      <sheetName val="检资7"/>
      <sheetName val="审资8"/>
      <sheetName val="检资8"/>
      <sheetName val="审资9"/>
      <sheetName val="检资9"/>
      <sheetName val="审资10"/>
      <sheetName val="检资10"/>
      <sheetName val="审资11"/>
      <sheetName val="检资11"/>
      <sheetName val="审资12"/>
      <sheetName val="检资12"/>
      <sheetName val="审资13"/>
      <sheetName val="检资13"/>
      <sheetName val="审资14"/>
      <sheetName val="检资14"/>
      <sheetName val="审资15"/>
      <sheetName val="检资15"/>
      <sheetName val="审资16"/>
      <sheetName val="检资16"/>
      <sheetName val="审资17"/>
      <sheetName val="检资17"/>
      <sheetName val="审资18"/>
      <sheetName val="检资18"/>
      <sheetName val="审资19"/>
      <sheetName val="检资19"/>
      <sheetName val="审资20"/>
      <sheetName val="检资20"/>
      <sheetName val="审负1"/>
      <sheetName val="检负1"/>
      <sheetName val="审负2"/>
      <sheetName val="检负2"/>
      <sheetName val="审负3"/>
      <sheetName val="检负3"/>
      <sheetName val="审负4"/>
      <sheetName val="检负4"/>
      <sheetName val="审负5"/>
      <sheetName val="检负5"/>
      <sheetName val="审负6"/>
      <sheetName val="检负6"/>
      <sheetName val="审负7"/>
      <sheetName val="检负7"/>
      <sheetName val="审负8"/>
      <sheetName val="检负8"/>
      <sheetName val="审负9"/>
      <sheetName val="检负9"/>
      <sheetName val="审负10"/>
      <sheetName val="检负10"/>
      <sheetName val="审负11"/>
      <sheetName val="检负11"/>
      <sheetName val="审负12"/>
      <sheetName val="检负12"/>
      <sheetName val="审负13"/>
      <sheetName val="检负13"/>
      <sheetName val="审负14"/>
      <sheetName val="检负14"/>
      <sheetName val="审负15"/>
      <sheetName val="检负15"/>
      <sheetName val="审负16"/>
      <sheetName val="检负16"/>
      <sheetName val="审负17"/>
      <sheetName val="检负17"/>
      <sheetName val="审负18"/>
      <sheetName val="检负18"/>
      <sheetName val="审负19"/>
      <sheetName val="检负19"/>
      <sheetName val="审负20"/>
      <sheetName val="检负20"/>
      <sheetName val="审利1"/>
      <sheetName val="检利1"/>
      <sheetName val="审利2"/>
      <sheetName val="检利2"/>
      <sheetName val="审利3"/>
      <sheetName val="检利3"/>
      <sheetName val="审利4"/>
      <sheetName val="检利4"/>
      <sheetName val="审利5"/>
      <sheetName val="检利5"/>
      <sheetName val="审利6"/>
      <sheetName val="检利6"/>
      <sheetName val="审利7"/>
      <sheetName val="检利7"/>
      <sheetName val="审利8"/>
      <sheetName val="检利8"/>
      <sheetName val="审利9"/>
      <sheetName val="检利9"/>
      <sheetName val="审利10"/>
      <sheetName val="检利10"/>
      <sheetName val="审利11"/>
      <sheetName val="检利11"/>
      <sheetName val="审利12"/>
      <sheetName val="检利12"/>
      <sheetName val="审利13"/>
      <sheetName val="检利13"/>
      <sheetName val="审利14"/>
      <sheetName val="检利14"/>
      <sheetName val="审利15"/>
      <sheetName val="检利15"/>
      <sheetName val="未现1"/>
      <sheetName val="未现2"/>
      <sheetName val="货币"/>
      <sheetName val="HB"/>
      <sheetName val="短投"/>
      <sheetName val="DT"/>
      <sheetName val="收票"/>
      <sheetName val="SP"/>
      <sheetName val="收股"/>
      <sheetName val="SG"/>
      <sheetName val="收息"/>
      <sheetName val="SX"/>
      <sheetName val="收账"/>
      <sheetName val="SZ"/>
      <sheetName val="他收"/>
      <sheetName val="TS"/>
      <sheetName val="预付"/>
      <sheetName val="YF"/>
      <sheetName val="收补"/>
      <sheetName val="SB"/>
      <sheetName val="存货"/>
      <sheetName val="CH"/>
      <sheetName val="待摊"/>
      <sheetName val="DD"/>
      <sheetName val="他资"/>
      <sheetName val="TZ"/>
      <sheetName val="股权"/>
      <sheetName val="GQ"/>
      <sheetName val="债权"/>
      <sheetName val="ZQ"/>
      <sheetName val="固资"/>
      <sheetName val="GZ"/>
      <sheetName val="折旧"/>
      <sheetName val="ZJ"/>
      <sheetName val="固减"/>
      <sheetName val="GJ"/>
      <sheetName val="物资"/>
      <sheetName val="WZ"/>
      <sheetName val="在建"/>
      <sheetName val="ZG"/>
      <sheetName val="固清"/>
      <sheetName val="CQ"/>
      <sheetName val="无形"/>
      <sheetName val="WX"/>
      <sheetName val="长待"/>
      <sheetName val="CD"/>
      <sheetName val="他长"/>
      <sheetName val="TC"/>
      <sheetName val="递借"/>
      <sheetName val="DS"/>
      <sheetName val="短借"/>
      <sheetName val="DJ"/>
      <sheetName val="付票"/>
      <sheetName val="FP"/>
      <sheetName val="付账"/>
      <sheetName val="FZ"/>
      <sheetName val="预收"/>
      <sheetName val="YS"/>
      <sheetName val="付工"/>
      <sheetName val="FG"/>
      <sheetName val="付福"/>
      <sheetName val="FF"/>
      <sheetName val="付股"/>
      <sheetName val="FL"/>
      <sheetName val="应交"/>
      <sheetName val="YJ"/>
      <sheetName val="他交"/>
      <sheetName val="TJ"/>
      <sheetName val="他付"/>
      <sheetName val="TF"/>
      <sheetName val="预提"/>
      <sheetName val="YT"/>
      <sheetName val="预计"/>
      <sheetName val="JZ"/>
      <sheetName val="他负"/>
      <sheetName val="TL"/>
      <sheetName val="长借"/>
      <sheetName val="CJ"/>
      <sheetName val="付债"/>
      <sheetName val="FJ"/>
      <sheetName val="长付"/>
      <sheetName val="CF"/>
      <sheetName val="专付"/>
      <sheetName val="ZF"/>
      <sheetName val="长负"/>
      <sheetName val="QF"/>
      <sheetName val="递贷"/>
      <sheetName val="SD"/>
      <sheetName val="股本"/>
      <sheetName val="GB"/>
      <sheetName val="归还"/>
      <sheetName val="GH"/>
      <sheetName val="资积"/>
      <sheetName val="ZB"/>
      <sheetName val="盈积"/>
      <sheetName val="YY"/>
      <sheetName val="分配"/>
      <sheetName val="WF"/>
      <sheetName val="主收"/>
      <sheetName val="ZS"/>
      <sheetName val="主成"/>
      <sheetName val="ZC"/>
      <sheetName val="主税"/>
      <sheetName val="SJ"/>
      <sheetName val="他利"/>
      <sheetName val="TR"/>
      <sheetName val="营业"/>
      <sheetName val="YL"/>
      <sheetName val="管理"/>
      <sheetName val="GL"/>
      <sheetName val="财务"/>
      <sheetName val="CW"/>
      <sheetName val="投资"/>
      <sheetName val="SY"/>
      <sheetName val="补贴"/>
      <sheetName val="BT"/>
      <sheetName val="外收"/>
      <sheetName val="WS"/>
      <sheetName val="外支"/>
      <sheetName val="WC"/>
      <sheetName val="所得"/>
      <sheetName val="SS"/>
      <sheetName val="损益"/>
      <sheetName val="LD"/>
      <sheetName val="坏帐"/>
      <sheetName val="HZ"/>
      <sheetName val="短跌"/>
      <sheetName val="DB"/>
      <sheetName val="存跌"/>
      <sheetName val="CB"/>
      <sheetName val="长减"/>
      <sheetName val="CZ"/>
      <sheetName val="在减"/>
      <sheetName val="ZZ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了解采购"/>
      <sheetName val="X6-2-1"/>
      <sheetName val="X6-2-2"/>
      <sheetName val="X6-2-3"/>
      <sheetName val="X6-2-4"/>
      <sheetName val="X6-2-5"/>
      <sheetName val="内控汇总"/>
      <sheetName val="N3-1"/>
      <sheetName val="N3-2"/>
      <sheetName val="N3-3"/>
      <sheetName val="N3-4"/>
      <sheetName val="预付"/>
      <sheetName val="A6-1"/>
      <sheetName val="A6-2"/>
      <sheetName val="A6-3"/>
      <sheetName val="A6-4"/>
      <sheetName val="折旧"/>
      <sheetName val="C1-1"/>
      <sheetName val="C1-2a"/>
      <sheetName val="C1-2b"/>
      <sheetName val="C1-3"/>
      <sheetName val="C1-4"/>
      <sheetName val="C1-5"/>
      <sheetName val="C1-6"/>
      <sheetName val="C1-7"/>
      <sheetName val="固清"/>
      <sheetName val="C2-1"/>
      <sheetName val="C2-2"/>
      <sheetName val="在建"/>
      <sheetName val="C3-1"/>
      <sheetName val="C3-2"/>
      <sheetName val="C3-3"/>
      <sheetName val="C3-4"/>
      <sheetName val="生物"/>
      <sheetName val="C4-1"/>
      <sheetName val="C4-2"/>
      <sheetName val="油气"/>
      <sheetName val="C5-1"/>
      <sheetName val="C5-2"/>
      <sheetName val="无形"/>
      <sheetName val="D1-1"/>
      <sheetName val="D1-2"/>
      <sheetName val="D1-3"/>
      <sheetName val="开发"/>
      <sheetName val="D2-1"/>
      <sheetName val="D2-2"/>
      <sheetName val="D2-3"/>
      <sheetName val="应付票"/>
      <sheetName val="F2-1"/>
      <sheetName val="F2-2"/>
      <sheetName val="F2-3"/>
      <sheetName val="应付"/>
      <sheetName val="F3-1"/>
      <sheetName val="F3-2"/>
      <sheetName val="F3-3"/>
      <sheetName val="F3-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投保项目"/>
      <sheetName val="Expense Charges"/>
      <sheetName val="重疾风险保障费用表"/>
      <sheetName val="COI Calculation"/>
      <sheetName val="AVC"/>
      <sheetName val="利益演示表"/>
      <sheetName val="利益演示表(打印)"/>
      <sheetName val="基本信息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E100"/>
      <sheetName val="E311"/>
      <sheetName val="E311A"/>
      <sheetName val="E311B"/>
      <sheetName val="E312"/>
      <sheetName val="E312A"/>
      <sheetName val="E312B"/>
      <sheetName val="E312C"/>
      <sheetName val="E312D"/>
      <sheetName val="E312E"/>
      <sheetName val="E312F"/>
      <sheetName val="E312G"/>
      <sheetName val="E321"/>
      <sheetName val="E321A"/>
      <sheetName val="E321B"/>
      <sheetName val="E321C"/>
      <sheetName val="E321D"/>
      <sheetName val="E321E"/>
      <sheetName val="E321F"/>
      <sheetName val="E322"/>
      <sheetName val="E322A"/>
      <sheetName val="E322B"/>
      <sheetName val="E322C"/>
      <sheetName val="E322D"/>
      <sheetName val="E323(E324)"/>
      <sheetName val="E323A"/>
      <sheetName val="E323B"/>
      <sheetName val="E323C"/>
      <sheetName val="E323D"/>
      <sheetName val="E323E"/>
      <sheetName val="E323F"/>
      <sheetName val="E341"/>
      <sheetName val="E341A"/>
      <sheetName val="E341B"/>
      <sheetName val="E341C"/>
      <sheetName val="E341D"/>
      <sheetName val="E341E"/>
      <sheetName val="E341F"/>
      <sheetName val="E342"/>
      <sheetName val="E342A"/>
      <sheetName val="E342B"/>
      <sheetName val="E343"/>
      <sheetName val="E343A"/>
      <sheetName val="E343B"/>
      <sheetName val="E344"/>
      <sheetName val="E344A"/>
      <sheetName val="E344B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Z18-1"/>
      <sheetName val="Z18-2"/>
      <sheetName val="Z18-3-1"/>
      <sheetName val="Z18-3-2"/>
      <sheetName val="Z18-4"/>
      <sheetName val="Z3-1"/>
      <sheetName val="Z3-2"/>
      <sheetName val="Z3-3-1"/>
      <sheetName val="Z3-3-2"/>
      <sheetName val="Z3-4"/>
      <sheetName val="Z17.1"/>
      <sheetName val="Z17.2"/>
      <sheetName val="Z17.3"/>
      <sheetName val="Z17.4"/>
      <sheetName val="Z17.5"/>
      <sheetName val="Z17.6"/>
      <sheetName val="Z17.7"/>
      <sheetName val="Z17.8"/>
      <sheetName val="Z17-1"/>
      <sheetName val="Z17-2"/>
      <sheetName val="Z15.1"/>
      <sheetName val="Z15.2"/>
      <sheetName val="Z15.3"/>
      <sheetName val="Z15.4"/>
      <sheetName val="Z15.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10"/>
      <sheetName val="A10.2"/>
      <sheetName val="A10.3"/>
      <sheetName val="A10.4"/>
      <sheetName val="A31(32)"/>
      <sheetName val="A31(32).2"/>
      <sheetName val="A31(32).3"/>
      <sheetName val="A31.5"/>
      <sheetName val="A31(32).6"/>
      <sheetName val="A33"/>
      <sheetName val="A33.2"/>
      <sheetName val="A33.3"/>
      <sheetName val="A33.4"/>
      <sheetName val="A34"/>
      <sheetName val="A34.2"/>
      <sheetName val="A34.3"/>
      <sheetName val="A34.4"/>
      <sheetName val="A35"/>
      <sheetName val="A35.2"/>
      <sheetName val="A35.3"/>
      <sheetName val="A35.4"/>
      <sheetName val="A35.5"/>
      <sheetName val="A37"/>
      <sheetName val="A37.2"/>
      <sheetName val="B2"/>
      <sheetName val="B2.2"/>
      <sheetName val="B2.3"/>
      <sheetName val="B3"/>
      <sheetName val="B3.2"/>
      <sheetName val="B3.3"/>
      <sheetName val="B3.4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10(1)"/>
      <sheetName val="A10(2)"/>
      <sheetName val="A10-1-"/>
      <sheetName val="A10-1-2"/>
      <sheetName val="A10-2"/>
      <sheetName val="A10-3"/>
      <sheetName val="A10-3-1"/>
      <sheetName val="A10-4"/>
      <sheetName val="A10-5"/>
      <sheetName val="A10-6"/>
      <sheetName val="A10-6-1"/>
      <sheetName val="A10-7"/>
      <sheetName val="A10-7-1"/>
      <sheetName val="A10-8"/>
      <sheetName val="A10-9"/>
      <sheetName val="A10-10"/>
      <sheetName val="A10-10-1"/>
      <sheetName val="A10-10-2"/>
      <sheetName val="A10-10-3"/>
      <sheetName val="A10-10-4"/>
      <sheetName val="A10-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2"/>
      <sheetName val="D2-3"/>
      <sheetName val="D2-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18"/>
  <sheetViews>
    <sheetView tabSelected="1" workbookViewId="0">
      <selection activeCell="C5" sqref="C5:D5"/>
    </sheetView>
  </sheetViews>
  <sheetFormatPr defaultColWidth="9" defaultRowHeight="15.75"/>
  <cols>
    <col min="1" max="1" width="12.625" style="4" customWidth="true"/>
    <col min="2" max="2" width="11.125" style="4" customWidth="true"/>
    <col min="3" max="3" width="10.625" style="4" customWidth="true"/>
    <col min="4" max="4" width="8.875" style="4" customWidth="true"/>
    <col min="5" max="5" width="8.375" style="4" customWidth="true"/>
    <col min="6" max="8" width="10" style="4" customWidth="true"/>
    <col min="9" max="9" width="9" style="4" customWidth="true"/>
    <col min="10" max="10" width="10.5" style="4" customWidth="true"/>
    <col min="11" max="11" width="8.5" style="4" customWidth="true"/>
    <col min="12" max="12" width="6.75" style="4" customWidth="true"/>
    <col min="13" max="13" width="5.625" style="4" customWidth="true"/>
    <col min="14" max="18" width="8.625" style="4" customWidth="true"/>
    <col min="19" max="16384" width="9" style="4"/>
  </cols>
  <sheetData>
    <row r="1" ht="18" customHeight="true" spans="1:1">
      <c r="A1" s="5" t="s">
        <v>0</v>
      </c>
    </row>
    <row r="2" s="1" customFormat="true" ht="26" customHeight="true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1" customFormat="true" ht="30" customHeight="true" spans="1:1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="1" customFormat="true" ht="40" customHeight="true" spans="1:18">
      <c r="A4" s="8" t="s">
        <v>3</v>
      </c>
      <c r="B4" s="9" t="s">
        <v>4</v>
      </c>
      <c r="C4" s="9"/>
      <c r="D4" s="9"/>
      <c r="E4" s="9"/>
      <c r="F4" s="9" t="s">
        <v>5</v>
      </c>
      <c r="G4" s="9"/>
      <c r="H4" s="9"/>
      <c r="I4" s="9"/>
      <c r="J4" s="11" t="s">
        <v>6</v>
      </c>
      <c r="K4" s="22" t="s">
        <v>7</v>
      </c>
      <c r="L4" s="23"/>
      <c r="M4" s="24"/>
      <c r="N4" s="11" t="s">
        <v>8</v>
      </c>
      <c r="O4" s="25"/>
      <c r="P4" s="25"/>
      <c r="Q4" s="25"/>
      <c r="R4" s="12"/>
    </row>
    <row r="5" s="1" customFormat="true" ht="40" customHeight="true" spans="1:18">
      <c r="A5" s="8"/>
      <c r="B5" s="10" t="s">
        <v>9</v>
      </c>
      <c r="C5" s="11" t="s">
        <v>10</v>
      </c>
      <c r="D5" s="12"/>
      <c r="E5" s="10" t="s">
        <v>8</v>
      </c>
      <c r="F5" s="10" t="s">
        <v>11</v>
      </c>
      <c r="G5" s="11" t="s">
        <v>10</v>
      </c>
      <c r="H5" s="12"/>
      <c r="I5" s="10" t="s">
        <v>8</v>
      </c>
      <c r="J5" s="11" t="s">
        <v>10</v>
      </c>
      <c r="K5" s="9" t="s">
        <v>10</v>
      </c>
      <c r="L5" s="9"/>
      <c r="M5" s="14" t="s">
        <v>8</v>
      </c>
      <c r="N5" s="14" t="s">
        <v>11</v>
      </c>
      <c r="O5" s="9" t="s">
        <v>10</v>
      </c>
      <c r="P5" s="9"/>
      <c r="Q5" s="9"/>
      <c r="R5" s="10" t="s">
        <v>12</v>
      </c>
    </row>
    <row r="6" s="2" customFormat="true" ht="65" customHeight="true" spans="1:18">
      <c r="A6" s="8"/>
      <c r="B6" s="13"/>
      <c r="C6" s="14" t="s">
        <v>13</v>
      </c>
      <c r="D6" s="14" t="s">
        <v>14</v>
      </c>
      <c r="E6" s="13"/>
      <c r="F6" s="13"/>
      <c r="G6" s="14" t="s">
        <v>15</v>
      </c>
      <c r="H6" s="14" t="s">
        <v>14</v>
      </c>
      <c r="I6" s="13"/>
      <c r="J6" s="14" t="s">
        <v>15</v>
      </c>
      <c r="K6" s="14" t="s">
        <v>15</v>
      </c>
      <c r="L6" s="14" t="s">
        <v>14</v>
      </c>
      <c r="M6" s="14"/>
      <c r="N6" s="14"/>
      <c r="O6" s="14" t="s">
        <v>15</v>
      </c>
      <c r="P6" s="14" t="s">
        <v>14</v>
      </c>
      <c r="Q6" s="14" t="s">
        <v>8</v>
      </c>
      <c r="R6" s="13"/>
    </row>
    <row r="7" s="3" customFormat="true" ht="25" customHeight="true" spans="1:18">
      <c r="A7" s="15" t="s">
        <v>8</v>
      </c>
      <c r="B7" s="16">
        <f t="shared" ref="B7:R7" si="0">SUM(B8:B18)</f>
        <v>4638</v>
      </c>
      <c r="C7" s="16">
        <f t="shared" si="0"/>
        <v>19819</v>
      </c>
      <c r="D7" s="17">
        <f t="shared" si="0"/>
        <v>8711</v>
      </c>
      <c r="E7" s="16">
        <f t="shared" si="0"/>
        <v>24457</v>
      </c>
      <c r="F7" s="16">
        <f t="shared" si="0"/>
        <v>76432</v>
      </c>
      <c r="G7" s="16">
        <f t="shared" si="0"/>
        <v>27931</v>
      </c>
      <c r="H7" s="16">
        <f t="shared" si="0"/>
        <v>25216</v>
      </c>
      <c r="I7" s="16">
        <f t="shared" si="0"/>
        <v>129579</v>
      </c>
      <c r="J7" s="16">
        <f t="shared" si="0"/>
        <v>100070</v>
      </c>
      <c r="K7" s="16">
        <f t="shared" si="0"/>
        <v>190</v>
      </c>
      <c r="L7" s="16">
        <f t="shared" si="0"/>
        <v>1232.3686064795</v>
      </c>
      <c r="M7" s="16">
        <f t="shared" si="0"/>
        <v>1422.3686064795</v>
      </c>
      <c r="N7" s="16">
        <f t="shared" si="0"/>
        <v>81070</v>
      </c>
      <c r="O7" s="16">
        <f t="shared" si="0"/>
        <v>148010</v>
      </c>
      <c r="P7" s="16">
        <f t="shared" si="0"/>
        <v>35159.3686064795</v>
      </c>
      <c r="Q7" s="16">
        <f t="shared" si="0"/>
        <v>183169.368606479</v>
      </c>
      <c r="R7" s="16">
        <f t="shared" si="0"/>
        <v>264239.368606479</v>
      </c>
    </row>
    <row r="8" s="2" customFormat="true" ht="31" customHeight="true" spans="1:18">
      <c r="A8" s="15" t="s">
        <v>16</v>
      </c>
      <c r="B8" s="16">
        <v>1053</v>
      </c>
      <c r="C8" s="16">
        <v>19294</v>
      </c>
      <c r="D8" s="18">
        <v>7481</v>
      </c>
      <c r="E8" s="16">
        <f t="shared" ref="E8:E18" si="1">B8+C8</f>
        <v>20347</v>
      </c>
      <c r="F8" s="20">
        <v>5684</v>
      </c>
      <c r="G8" s="21">
        <v>2243</v>
      </c>
      <c r="H8" s="18">
        <v>2419</v>
      </c>
      <c r="I8" s="16">
        <f t="shared" ref="I8:I18" si="2">SUM(F8:H8)</f>
        <v>10346</v>
      </c>
      <c r="J8" s="16">
        <v>100070</v>
      </c>
      <c r="K8" s="16"/>
      <c r="L8" s="16"/>
      <c r="M8" s="16"/>
      <c r="N8" s="16">
        <f t="shared" ref="N8:N18" si="3">B8+F8</f>
        <v>6737</v>
      </c>
      <c r="O8" s="16">
        <f>C8+G8+J8+K8</f>
        <v>121607</v>
      </c>
      <c r="P8" s="16">
        <v>9900</v>
      </c>
      <c r="Q8" s="16">
        <f t="shared" ref="Q8:Q18" si="4">SUM(O8:P8)</f>
        <v>131507</v>
      </c>
      <c r="R8" s="16">
        <f t="shared" ref="R8:R18" si="5">SUM(N8:P8)</f>
        <v>138244</v>
      </c>
    </row>
    <row r="9" s="2" customFormat="true" ht="25" customHeight="true" spans="1:18">
      <c r="A9" s="15" t="s">
        <v>17</v>
      </c>
      <c r="B9" s="16"/>
      <c r="C9" s="16"/>
      <c r="D9" s="18">
        <v>10</v>
      </c>
      <c r="E9" s="16">
        <f t="shared" si="1"/>
        <v>0</v>
      </c>
      <c r="F9" s="20">
        <v>24078</v>
      </c>
      <c r="G9" s="21">
        <v>3756</v>
      </c>
      <c r="H9" s="18">
        <v>4800</v>
      </c>
      <c r="I9" s="16">
        <f t="shared" si="2"/>
        <v>32634</v>
      </c>
      <c r="J9" s="16"/>
      <c r="K9" s="16"/>
      <c r="L9" s="16"/>
      <c r="M9" s="16"/>
      <c r="N9" s="16">
        <f t="shared" si="3"/>
        <v>24078</v>
      </c>
      <c r="O9" s="16">
        <f t="shared" ref="O8:O18" si="6">C9+G9+J9+K9</f>
        <v>3756</v>
      </c>
      <c r="P9" s="16">
        <v>4810</v>
      </c>
      <c r="Q9" s="16">
        <f t="shared" si="4"/>
        <v>8566</v>
      </c>
      <c r="R9" s="16">
        <f t="shared" si="5"/>
        <v>32644</v>
      </c>
    </row>
    <row r="10" s="2" customFormat="true" ht="25" customHeight="true" spans="1:18">
      <c r="A10" s="15" t="s">
        <v>18</v>
      </c>
      <c r="B10" s="16"/>
      <c r="C10" s="16">
        <v>525</v>
      </c>
      <c r="D10" s="18">
        <v>0</v>
      </c>
      <c r="E10" s="16">
        <f t="shared" si="1"/>
        <v>525</v>
      </c>
      <c r="F10" s="20">
        <v>8880</v>
      </c>
      <c r="G10" s="21">
        <v>4975</v>
      </c>
      <c r="H10" s="18">
        <v>2967</v>
      </c>
      <c r="I10" s="16">
        <f t="shared" si="2"/>
        <v>16822</v>
      </c>
      <c r="J10" s="16"/>
      <c r="K10" s="16"/>
      <c r="L10" s="16"/>
      <c r="M10" s="16"/>
      <c r="N10" s="16">
        <f t="shared" si="3"/>
        <v>8880</v>
      </c>
      <c r="O10" s="16">
        <f t="shared" si="6"/>
        <v>5500</v>
      </c>
      <c r="P10" s="16">
        <v>2967</v>
      </c>
      <c r="Q10" s="16">
        <f t="shared" si="4"/>
        <v>8467</v>
      </c>
      <c r="R10" s="16">
        <f t="shared" si="5"/>
        <v>17347</v>
      </c>
    </row>
    <row r="11" s="2" customFormat="true" ht="25" customHeight="true" spans="1:18">
      <c r="A11" s="15" t="s">
        <v>19</v>
      </c>
      <c r="B11" s="19">
        <v>118</v>
      </c>
      <c r="C11" s="16"/>
      <c r="D11" s="18">
        <v>35</v>
      </c>
      <c r="E11" s="16">
        <f t="shared" si="1"/>
        <v>118</v>
      </c>
      <c r="F11" s="20">
        <v>1277</v>
      </c>
      <c r="G11" s="21">
        <v>15</v>
      </c>
      <c r="H11" s="18">
        <v>1526</v>
      </c>
      <c r="I11" s="16">
        <f t="shared" si="2"/>
        <v>2818</v>
      </c>
      <c r="J11" s="16"/>
      <c r="K11" s="16"/>
      <c r="L11" s="16"/>
      <c r="M11" s="16"/>
      <c r="N11" s="16">
        <f t="shared" si="3"/>
        <v>1395</v>
      </c>
      <c r="O11" s="16">
        <f t="shared" si="6"/>
        <v>15</v>
      </c>
      <c r="P11" s="16">
        <v>1561</v>
      </c>
      <c r="Q11" s="16">
        <f t="shared" si="4"/>
        <v>1576</v>
      </c>
      <c r="R11" s="16">
        <f t="shared" si="5"/>
        <v>2971</v>
      </c>
    </row>
    <row r="12" s="2" customFormat="true" ht="25" customHeight="true" spans="1:18">
      <c r="A12" s="15" t="s">
        <v>20</v>
      </c>
      <c r="B12" s="19">
        <v>105</v>
      </c>
      <c r="C12" s="16"/>
      <c r="D12" s="18">
        <v>57</v>
      </c>
      <c r="E12" s="16">
        <f t="shared" si="1"/>
        <v>105</v>
      </c>
      <c r="F12" s="20">
        <v>4507</v>
      </c>
      <c r="G12" s="21">
        <v>2029</v>
      </c>
      <c r="H12" s="18">
        <v>1907</v>
      </c>
      <c r="I12" s="16">
        <f t="shared" si="2"/>
        <v>8443</v>
      </c>
      <c r="J12" s="16"/>
      <c r="K12" s="16"/>
      <c r="L12" s="16"/>
      <c r="M12" s="16"/>
      <c r="N12" s="16">
        <f t="shared" si="3"/>
        <v>4612</v>
      </c>
      <c r="O12" s="16">
        <f t="shared" si="6"/>
        <v>2029</v>
      </c>
      <c r="P12" s="16">
        <v>1964</v>
      </c>
      <c r="Q12" s="16">
        <f t="shared" si="4"/>
        <v>3993</v>
      </c>
      <c r="R12" s="16">
        <f t="shared" si="5"/>
        <v>8605</v>
      </c>
    </row>
    <row r="13" s="2" customFormat="true" ht="25" customHeight="true" spans="1:18">
      <c r="A13" s="15" t="s">
        <v>21</v>
      </c>
      <c r="B13" s="19">
        <v>467</v>
      </c>
      <c r="C13" s="16"/>
      <c r="D13" s="18">
        <v>209</v>
      </c>
      <c r="E13" s="16">
        <f t="shared" si="1"/>
        <v>467</v>
      </c>
      <c r="F13" s="20">
        <v>7625</v>
      </c>
      <c r="G13" s="21">
        <v>7079</v>
      </c>
      <c r="H13" s="18">
        <v>2846</v>
      </c>
      <c r="I13" s="16">
        <f t="shared" si="2"/>
        <v>17550</v>
      </c>
      <c r="J13" s="16"/>
      <c r="K13" s="16">
        <v>190</v>
      </c>
      <c r="L13" s="16"/>
      <c r="M13" s="16">
        <f>SUM(K13:L13)</f>
        <v>190</v>
      </c>
      <c r="N13" s="16">
        <f t="shared" si="3"/>
        <v>8092</v>
      </c>
      <c r="O13" s="16">
        <f t="shared" si="6"/>
        <v>7269</v>
      </c>
      <c r="P13" s="16">
        <v>3055</v>
      </c>
      <c r="Q13" s="16">
        <f t="shared" si="4"/>
        <v>10324</v>
      </c>
      <c r="R13" s="16">
        <f t="shared" si="5"/>
        <v>18416</v>
      </c>
    </row>
    <row r="14" s="2" customFormat="true" ht="25" customHeight="true" spans="1:18">
      <c r="A14" s="15" t="s">
        <v>22</v>
      </c>
      <c r="B14" s="19">
        <v>873</v>
      </c>
      <c r="C14" s="16"/>
      <c r="D14" s="18">
        <v>336</v>
      </c>
      <c r="E14" s="16">
        <f t="shared" si="1"/>
        <v>873</v>
      </c>
      <c r="F14" s="20">
        <v>5240</v>
      </c>
      <c r="G14" s="21">
        <v>1910</v>
      </c>
      <c r="H14" s="18">
        <v>2125</v>
      </c>
      <c r="I14" s="16">
        <f t="shared" si="2"/>
        <v>9275</v>
      </c>
      <c r="J14" s="16"/>
      <c r="K14" s="16"/>
      <c r="L14" s="16"/>
      <c r="M14" s="16"/>
      <c r="N14" s="16">
        <f t="shared" si="3"/>
        <v>6113</v>
      </c>
      <c r="O14" s="16">
        <f t="shared" si="6"/>
        <v>1910</v>
      </c>
      <c r="P14" s="16">
        <v>2461</v>
      </c>
      <c r="Q14" s="16">
        <f t="shared" si="4"/>
        <v>4371</v>
      </c>
      <c r="R14" s="16">
        <f t="shared" si="5"/>
        <v>10484</v>
      </c>
    </row>
    <row r="15" s="2" customFormat="true" ht="25" customHeight="true" spans="1:18">
      <c r="A15" s="15" t="s">
        <v>23</v>
      </c>
      <c r="B15" s="19">
        <v>552</v>
      </c>
      <c r="C15" s="16"/>
      <c r="D15" s="18">
        <v>148</v>
      </c>
      <c r="E15" s="16">
        <f t="shared" si="1"/>
        <v>552</v>
      </c>
      <c r="F15" s="20">
        <v>6984</v>
      </c>
      <c r="G15" s="21">
        <v>161</v>
      </c>
      <c r="H15" s="18">
        <v>2112</v>
      </c>
      <c r="I15" s="16">
        <f t="shared" si="2"/>
        <v>9257</v>
      </c>
      <c r="J15" s="16"/>
      <c r="K15" s="16"/>
      <c r="L15" s="16">
        <v>573.080199110394</v>
      </c>
      <c r="M15" s="16">
        <f t="shared" ref="M13:M16" si="7">SUM(K15:L15)</f>
        <v>573.080199110394</v>
      </c>
      <c r="N15" s="16">
        <f t="shared" si="3"/>
        <v>7536</v>
      </c>
      <c r="O15" s="16">
        <f t="shared" si="6"/>
        <v>161</v>
      </c>
      <c r="P15" s="16">
        <v>2833.08019911039</v>
      </c>
      <c r="Q15" s="16">
        <f t="shared" si="4"/>
        <v>2994.08019911039</v>
      </c>
      <c r="R15" s="16">
        <f t="shared" si="5"/>
        <v>10530.0801991104</v>
      </c>
    </row>
    <row r="16" s="2" customFormat="true" ht="25" customHeight="true" spans="1:18">
      <c r="A16" s="15" t="s">
        <v>24</v>
      </c>
      <c r="B16" s="19">
        <v>557</v>
      </c>
      <c r="C16" s="16"/>
      <c r="D16" s="18">
        <v>177</v>
      </c>
      <c r="E16" s="16">
        <f t="shared" si="1"/>
        <v>557</v>
      </c>
      <c r="F16" s="20">
        <v>8059</v>
      </c>
      <c r="G16" s="21">
        <v>4685</v>
      </c>
      <c r="H16" s="18">
        <v>2579</v>
      </c>
      <c r="I16" s="16">
        <f t="shared" si="2"/>
        <v>15323</v>
      </c>
      <c r="J16" s="16"/>
      <c r="K16" s="16"/>
      <c r="L16" s="16">
        <v>659.288407369103</v>
      </c>
      <c r="M16" s="16">
        <f t="shared" si="7"/>
        <v>659.288407369103</v>
      </c>
      <c r="N16" s="16">
        <f t="shared" si="3"/>
        <v>8616</v>
      </c>
      <c r="O16" s="16">
        <f t="shared" si="6"/>
        <v>4685</v>
      </c>
      <c r="P16" s="16">
        <v>3415.2884073691</v>
      </c>
      <c r="Q16" s="16">
        <f t="shared" si="4"/>
        <v>8100.2884073691</v>
      </c>
      <c r="R16" s="16">
        <f t="shared" si="5"/>
        <v>16716.2884073691</v>
      </c>
    </row>
    <row r="17" s="2" customFormat="true" ht="25" customHeight="true" spans="1:18">
      <c r="A17" s="15" t="s">
        <v>25</v>
      </c>
      <c r="B17" s="19">
        <v>898</v>
      </c>
      <c r="C17" s="16"/>
      <c r="D17" s="18">
        <v>255</v>
      </c>
      <c r="E17" s="16">
        <f t="shared" si="1"/>
        <v>898</v>
      </c>
      <c r="F17" s="20">
        <v>3264</v>
      </c>
      <c r="G17" s="21">
        <v>998</v>
      </c>
      <c r="H17" s="18">
        <v>1836</v>
      </c>
      <c r="I17" s="16">
        <f t="shared" si="2"/>
        <v>6098</v>
      </c>
      <c r="J17" s="16"/>
      <c r="K17" s="16"/>
      <c r="L17" s="16"/>
      <c r="M17" s="16"/>
      <c r="N17" s="16">
        <f t="shared" si="3"/>
        <v>4162</v>
      </c>
      <c r="O17" s="16">
        <f t="shared" si="6"/>
        <v>998</v>
      </c>
      <c r="P17" s="16">
        <v>2091</v>
      </c>
      <c r="Q17" s="16">
        <f t="shared" si="4"/>
        <v>3089</v>
      </c>
      <c r="R17" s="16">
        <f t="shared" si="5"/>
        <v>7251</v>
      </c>
    </row>
    <row r="18" s="2" customFormat="true" ht="25" customHeight="true" spans="1:18">
      <c r="A18" s="15" t="s">
        <v>26</v>
      </c>
      <c r="B18" s="19">
        <v>15</v>
      </c>
      <c r="C18" s="16"/>
      <c r="D18" s="18">
        <v>3</v>
      </c>
      <c r="E18" s="16">
        <f t="shared" si="1"/>
        <v>15</v>
      </c>
      <c r="F18" s="20">
        <v>834</v>
      </c>
      <c r="G18" s="21">
        <v>80</v>
      </c>
      <c r="H18" s="18">
        <v>99</v>
      </c>
      <c r="I18" s="16">
        <f t="shared" si="2"/>
        <v>1013</v>
      </c>
      <c r="J18" s="16"/>
      <c r="K18" s="16"/>
      <c r="L18" s="16"/>
      <c r="M18" s="16"/>
      <c r="N18" s="16">
        <f t="shared" si="3"/>
        <v>849</v>
      </c>
      <c r="O18" s="16">
        <f t="shared" si="6"/>
        <v>80</v>
      </c>
      <c r="P18" s="16">
        <v>102</v>
      </c>
      <c r="Q18" s="16">
        <f t="shared" si="4"/>
        <v>182</v>
      </c>
      <c r="R18" s="16">
        <f t="shared" si="5"/>
        <v>1031</v>
      </c>
    </row>
  </sheetData>
  <mergeCells count="18">
    <mergeCell ref="A2:R2"/>
    <mergeCell ref="A3:R3"/>
    <mergeCell ref="B4:E4"/>
    <mergeCell ref="F4:I4"/>
    <mergeCell ref="K4:M4"/>
    <mergeCell ref="N4:R4"/>
    <mergeCell ref="C5:D5"/>
    <mergeCell ref="G5:H5"/>
    <mergeCell ref="K5:L5"/>
    <mergeCell ref="O5:Q5"/>
    <mergeCell ref="A4:A6"/>
    <mergeCell ref="B5:B6"/>
    <mergeCell ref="E5:E6"/>
    <mergeCell ref="F5:F6"/>
    <mergeCell ref="I5:I6"/>
    <mergeCell ref="M5:M6"/>
    <mergeCell ref="N5:N6"/>
    <mergeCell ref="R5:R6"/>
  </mergeCells>
  <printOptions horizontalCentered="true" verticalCentered="true"/>
  <pageMargins left="0.790972222222222" right="0.389583333333333" top="0.196527777777778" bottom="0.590277777777778" header="0.511805555555556" footer="0.511805555555556"/>
  <pageSetup paperSize="9" scale="76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2024年中央财政城镇保障性安居工程补助资金分配表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topsec</dc:creator>
  <cp:lastModifiedBy>topsec</cp:lastModifiedBy>
  <dcterms:created xsi:type="dcterms:W3CDTF">2024-05-11T08:18:00Z</dcterms:created>
  <dcterms:modified xsi:type="dcterms:W3CDTF">2024-05-10T16:11:50Z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</Properties>
</file>