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</sheets>
  <externalReferences>
    <externalReference r:id="rId2"/>
  </externalReferences>
  <definedNames>
    <definedName name="_xlnm.Print_Titles" localSheetId="0">Sheet1!$2:$5</definedName>
  </definedNames>
  <calcPr calcId="144525"/>
</workbook>
</file>

<file path=xl/sharedStrings.xml><?xml version="1.0" encoding="utf-8"?>
<sst xmlns="http://schemas.openxmlformats.org/spreadsheetml/2006/main" count="135" uniqueCount="135">
  <si>
    <t>附件</t>
  </si>
  <si>
    <t>提前下达2024年均衡性转移支付预算分配表</t>
  </si>
  <si>
    <t>单位：万元</t>
  </si>
  <si>
    <t>地区</t>
  </si>
  <si>
    <t>提前下达2024年均衡性转移支付</t>
  </si>
  <si>
    <t>全省合计</t>
  </si>
  <si>
    <t>西安市</t>
  </si>
  <si>
    <t>西安市本级</t>
  </si>
  <si>
    <t>新城区</t>
  </si>
  <si>
    <t>碑林区</t>
  </si>
  <si>
    <t>莲湖区</t>
  </si>
  <si>
    <t>雁塔区</t>
  </si>
  <si>
    <t>灞桥区</t>
  </si>
  <si>
    <t>未央区</t>
  </si>
  <si>
    <t>阎良区</t>
  </si>
  <si>
    <t>长安区</t>
  </si>
  <si>
    <t>临潼区</t>
  </si>
  <si>
    <t>蓝田县</t>
  </si>
  <si>
    <t>周至县</t>
  </si>
  <si>
    <t>鄠邑区</t>
  </si>
  <si>
    <t>高陵区</t>
  </si>
  <si>
    <t>铜川市</t>
  </si>
  <si>
    <t>铜川市本级</t>
  </si>
  <si>
    <t>耀州区</t>
  </si>
  <si>
    <t>宜君县</t>
  </si>
  <si>
    <t>印台区</t>
  </si>
  <si>
    <t>王益区</t>
  </si>
  <si>
    <t>宝鸡市</t>
  </si>
  <si>
    <t>宝鸡市本级</t>
  </si>
  <si>
    <t>太白县</t>
  </si>
  <si>
    <t>陈仓区</t>
  </si>
  <si>
    <t>凤翔区</t>
  </si>
  <si>
    <t>岐山县</t>
  </si>
  <si>
    <t>麟游县</t>
  </si>
  <si>
    <t>陇县</t>
  </si>
  <si>
    <t>千阳县</t>
  </si>
  <si>
    <t>凤县</t>
  </si>
  <si>
    <t>扶风县</t>
  </si>
  <si>
    <t>眉县</t>
  </si>
  <si>
    <t>金台区</t>
  </si>
  <si>
    <t>渭滨区</t>
  </si>
  <si>
    <t>咸阳市</t>
  </si>
  <si>
    <t>咸阳市本级</t>
  </si>
  <si>
    <t>兴平市</t>
  </si>
  <si>
    <t>武功县</t>
  </si>
  <si>
    <t>三原县</t>
  </si>
  <si>
    <t>泾阳县</t>
  </si>
  <si>
    <t>礼泉县</t>
  </si>
  <si>
    <t>乾县</t>
  </si>
  <si>
    <t>永寿县</t>
  </si>
  <si>
    <t>彬州市</t>
  </si>
  <si>
    <t>长武县</t>
  </si>
  <si>
    <t>旬邑县</t>
  </si>
  <si>
    <t>淳化县</t>
  </si>
  <si>
    <t>秦都区</t>
  </si>
  <si>
    <t>渭城区</t>
  </si>
  <si>
    <t>渭南市</t>
  </si>
  <si>
    <t>渭南市本级</t>
  </si>
  <si>
    <t>临渭区</t>
  </si>
  <si>
    <t>华州区</t>
  </si>
  <si>
    <t>华阴市</t>
  </si>
  <si>
    <t>潼关县</t>
  </si>
  <si>
    <t>大荔县</t>
  </si>
  <si>
    <t>蒲城县</t>
  </si>
  <si>
    <t>澄城县</t>
  </si>
  <si>
    <t>白水县</t>
  </si>
  <si>
    <t>合阳县</t>
  </si>
  <si>
    <t>富平县</t>
  </si>
  <si>
    <t>韩城市</t>
  </si>
  <si>
    <t>汉中市</t>
  </si>
  <si>
    <t>汉中市本级</t>
  </si>
  <si>
    <t>汉台区</t>
  </si>
  <si>
    <t>南郑区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</si>
  <si>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</si>
  <si>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</si>
  <si>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</si>
  <si>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</si>
  <si>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</si>
  <si>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</si>
  <si>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</si>
  <si>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</si>
  <si>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</si>
  <si>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安康市</t>
  </si>
  <si>
    <t>安康市本级</t>
  </si>
  <si>
    <t>汉滨区</t>
  </si>
  <si>
    <t>岚皋县</t>
  </si>
  <si>
    <t>汉阴县</t>
  </si>
  <si>
    <t>石泉县</t>
  </si>
  <si>
    <t>宁陕县</t>
  </si>
  <si>
    <t>紫阳县</t>
  </si>
  <si>
    <t>平利县</t>
  </si>
  <si>
    <t>镇坪县</t>
  </si>
  <si>
    <t>旬阳市</t>
  </si>
  <si>
    <t>白河县</t>
  </si>
  <si>
    <t>商洛市</t>
  </si>
  <si>
    <t>商洛市本级</t>
  </si>
  <si>
    <t>商州区</t>
  </si>
  <si>
    <t>洛南县</t>
  </si>
  <si>
    <t>山阳县</t>
  </si>
  <si>
    <t>丹凤县</t>
  </si>
  <si>
    <t>商南县</t>
  </si>
  <si>
    <t>镇安县</t>
  </si>
  <si>
    <t>柞水县</t>
  </si>
  <si>
    <t>延安市</t>
  </si>
  <si>
    <t>延安市本级</t>
  </si>
  <si>
    <t>宝塔区</t>
  </si>
  <si>
    <t>延长县</t>
  </si>
  <si>
    <t>延川县</t>
  </si>
  <si>
    <t>子长市</t>
  </si>
  <si>
    <t>安塞区</t>
  </si>
  <si>
    <t>吴起县</t>
  </si>
  <si>
    <t>志丹县</t>
  </si>
  <si>
    <t>甘泉县</t>
  </si>
  <si>
    <t>富县</t>
  </si>
  <si>
    <t>洛川县</t>
  </si>
  <si>
    <t>黄陵县</t>
  </si>
  <si>
    <t>宜川县</t>
  </si>
  <si>
    <t>黄龙县</t>
  </si>
  <si>
    <t>榆林市</t>
  </si>
  <si>
    <t>榆林市本级</t>
  </si>
  <si>
    <t>榆阳区</t>
  </si>
  <si>
    <t>神木市</t>
  </si>
  <si>
    <t>府谷县</t>
  </si>
  <si>
    <t>横山区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</si>
  <si>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</si>
  <si>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</si>
  <si>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</si>
  <si>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</si>
  <si>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</si>
  <si>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</si>
  <si>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</si>
  <si>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</si>
  <si>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杨凌示范区</t>
  </si>
  <si>
    <t>杨凌示范区本级</t>
  </si>
  <si>
    <t>杨陵区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</si>
</sst>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24" fillId="22" borderId="9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ill="1"/>
    <xf numFmtId="0" fontId="3" fillId="0" borderId="0" xfId="0" applyFont="1" applyFill="1"/>
    <xf numFmtId="0" fontId="4" fillId="0" borderId="0" xfId="0" applyFont="1" applyFill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 wrapText="1"/>
    </xf>
    <xf numFmtId="1" fontId="2" fillId="0" borderId="1" xfId="0" applyNumberFormat="1" applyFont="1" applyBorder="1" applyAlignment="1">
      <alignment vertical="center"/>
    </xf>
    <xf numFmtId="1" fontId="5" fillId="0" borderId="1" xfId="49" applyNumberFormat="1" applyFont="1" applyFill="1" applyBorder="1" applyAlignment="1" applyProtection="1">
      <alignment horizontal="right" vertical="center"/>
    </xf>
    <xf numFmtId="0" fontId="6" fillId="0" borderId="1" xfId="49" applyFont="1" applyFill="1" applyBorder="1" applyAlignment="1" applyProtection="1">
      <alignment horizontal="center" vertical="center"/>
    </xf>
    <xf numFmtId="1" fontId="6" fillId="0" borderId="1" xfId="49" applyNumberFormat="1" applyFont="1" applyFill="1" applyBorder="1" applyAlignment="1" applyProtection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.%202023&#24180;&#24037;&#20316;\&#24066;&#21439;&#32452;\&#36716;&#31227;&#25903;&#20184;\&#22343;&#34913;&#24615;&#36716;&#31227;&#25903;&#20184;\&#36164;&#37329;&#19979;&#36798;\&#38468;&#20214;&#65306;2023&#24180;&#30465;&#23545;&#24066;&#21439;&#22343;&#34913;&#24615;&#36716;&#31227;&#25903;&#20184;&#20998;&#37197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C1" t="str">
            <v>附件</v>
          </cell>
        </row>
        <row r="2">
          <cell r="C2" t="str">
            <v>2023年省对市县均衡性转移支付分配总表</v>
          </cell>
        </row>
        <row r="3">
          <cell r="H3" t="str">
            <v>单位：万元</v>
          </cell>
        </row>
        <row r="4">
          <cell r="C4" t="str">
            <v>地区</v>
          </cell>
          <cell r="D4" t="str">
            <v>补助资金合计</v>
          </cell>
          <cell r="E4" t="str">
            <v>其中：</v>
          </cell>
        </row>
        <row r="5">
          <cell r="E5" t="str">
            <v>提前下达</v>
          </cell>
          <cell r="F5" t="str">
            <v>此次下达</v>
          </cell>
        </row>
        <row r="6">
          <cell r="F6" t="str">
            <v>小计</v>
          </cell>
          <cell r="G6" t="str">
            <v>弥补“三保"等刚性支出缺口补助</v>
          </cell>
          <cell r="H6" t="str">
            <v>均衡县区财力一次性补助</v>
          </cell>
        </row>
        <row r="6">
          <cell r="J6" t="str">
            <v>基数补助额</v>
          </cell>
        </row>
        <row r="7">
          <cell r="C7" t="str">
            <v>全省合计</v>
          </cell>
          <cell r="D7">
            <v>7756877</v>
          </cell>
          <cell r="E7">
            <v>7456877</v>
          </cell>
          <cell r="F7">
            <v>300000</v>
          </cell>
          <cell r="G7">
            <v>253689</v>
          </cell>
          <cell r="H7">
            <v>46311</v>
          </cell>
        </row>
        <row r="7">
          <cell r="J7">
            <v>7710566</v>
          </cell>
        </row>
        <row r="8">
          <cell r="C8" t="str">
            <v>西安市合计</v>
          </cell>
          <cell r="D8">
            <v>400573</v>
          </cell>
          <cell r="E8">
            <v>373367</v>
          </cell>
          <cell r="F8">
            <v>27206</v>
          </cell>
          <cell r="G8">
            <v>27206</v>
          </cell>
          <cell r="H8">
            <v>0</v>
          </cell>
        </row>
        <row r="8">
          <cell r="J8">
            <v>400573</v>
          </cell>
        </row>
        <row r="9">
          <cell r="C9" t="str">
            <v>西安市本级</v>
          </cell>
          <cell r="D9">
            <v>15450</v>
          </cell>
          <cell r="E9">
            <v>15450</v>
          </cell>
        </row>
        <row r="9">
          <cell r="J9">
            <v>15450</v>
          </cell>
        </row>
        <row r="10">
          <cell r="C10" t="str">
            <v>新城区</v>
          </cell>
          <cell r="D10">
            <v>12951</v>
          </cell>
          <cell r="E10">
            <v>12605</v>
          </cell>
          <cell r="F10">
            <v>346</v>
          </cell>
          <cell r="G10">
            <v>346</v>
          </cell>
          <cell r="H10">
            <v>0</v>
          </cell>
        </row>
        <row r="10">
          <cell r="J10">
            <v>12951</v>
          </cell>
        </row>
        <row r="11">
          <cell r="C11" t="str">
            <v>碑林区</v>
          </cell>
          <cell r="D11">
            <v>4831</v>
          </cell>
          <cell r="E11">
            <v>4831</v>
          </cell>
          <cell r="F11">
            <v>0</v>
          </cell>
        </row>
        <row r="11">
          <cell r="J11">
            <v>4831</v>
          </cell>
        </row>
        <row r="12">
          <cell r="C12" t="str">
            <v>莲湖区</v>
          </cell>
          <cell r="D12">
            <v>7688</v>
          </cell>
          <cell r="E12">
            <v>7688</v>
          </cell>
          <cell r="F12">
            <v>0</v>
          </cell>
        </row>
        <row r="12">
          <cell r="J12">
            <v>7688</v>
          </cell>
        </row>
        <row r="13">
          <cell r="C13" t="str">
            <v>雁塔区</v>
          </cell>
          <cell r="D13">
            <v>5106</v>
          </cell>
          <cell r="E13">
            <v>5106</v>
          </cell>
          <cell r="F13">
            <v>0</v>
          </cell>
        </row>
        <row r="13">
          <cell r="J13">
            <v>5106</v>
          </cell>
        </row>
        <row r="14">
          <cell r="C14" t="str">
            <v>灞桥区</v>
          </cell>
          <cell r="D14">
            <v>8977</v>
          </cell>
          <cell r="E14">
            <v>8977</v>
          </cell>
          <cell r="F14">
            <v>0</v>
          </cell>
        </row>
        <row r="14">
          <cell r="J14">
            <v>8977</v>
          </cell>
        </row>
        <row r="15">
          <cell r="C15" t="str">
            <v>未央区</v>
          </cell>
          <cell r="D15">
            <v>3829</v>
          </cell>
          <cell r="E15">
            <v>3829</v>
          </cell>
          <cell r="F15">
            <v>0</v>
          </cell>
        </row>
        <row r="15">
          <cell r="J15">
            <v>3829</v>
          </cell>
        </row>
        <row r="16">
          <cell r="C16" t="str">
            <v>阎良区</v>
          </cell>
          <cell r="D16">
            <v>5637</v>
          </cell>
          <cell r="E16">
            <v>5637</v>
          </cell>
          <cell r="F16">
            <v>0</v>
          </cell>
        </row>
        <row r="16">
          <cell r="J16">
            <v>5637</v>
          </cell>
        </row>
        <row r="17">
          <cell r="C17" t="str">
            <v>长安区</v>
          </cell>
          <cell r="D17">
            <v>10093</v>
          </cell>
          <cell r="E17">
            <v>10093</v>
          </cell>
          <cell r="F17">
            <v>0</v>
          </cell>
        </row>
        <row r="17">
          <cell r="J17">
            <v>10093</v>
          </cell>
        </row>
        <row r="18">
          <cell r="C18" t="str">
            <v>临潼区</v>
          </cell>
          <cell r="D18">
            <v>62952</v>
          </cell>
          <cell r="E18">
            <v>45905</v>
          </cell>
          <cell r="F18">
            <v>17047</v>
          </cell>
          <cell r="G18">
            <v>17047</v>
          </cell>
          <cell r="H18">
            <v>0</v>
          </cell>
        </row>
        <row r="18">
          <cell r="J18">
            <v>62952</v>
          </cell>
        </row>
        <row r="19">
          <cell r="C19" t="str">
            <v>蓝田县</v>
          </cell>
          <cell r="D19">
            <v>93499</v>
          </cell>
          <cell r="E19">
            <v>88727</v>
          </cell>
          <cell r="F19">
            <v>4772</v>
          </cell>
          <cell r="G19">
            <v>4772</v>
          </cell>
          <cell r="H19">
            <v>0</v>
          </cell>
        </row>
        <row r="19">
          <cell r="J19">
            <v>93499</v>
          </cell>
        </row>
        <row r="20">
          <cell r="C20" t="str">
            <v>周至县</v>
          </cell>
          <cell r="D20">
            <v>113054</v>
          </cell>
          <cell r="E20">
            <v>108013</v>
          </cell>
          <cell r="F20">
            <v>5041</v>
          </cell>
          <cell r="G20">
            <v>5041</v>
          </cell>
          <cell r="H20">
            <v>0</v>
          </cell>
        </row>
        <row r="20">
          <cell r="J20">
            <v>113054</v>
          </cell>
        </row>
        <row r="21">
          <cell r="C21" t="str">
            <v>鄠邑区</v>
          </cell>
          <cell r="D21">
            <v>51319</v>
          </cell>
          <cell r="E21">
            <v>51319</v>
          </cell>
          <cell r="F21">
            <v>0</v>
          </cell>
        </row>
        <row r="21">
          <cell r="J21">
            <v>51319</v>
          </cell>
        </row>
        <row r="22">
          <cell r="C22" t="str">
            <v>高陵区</v>
          </cell>
          <cell r="D22">
            <v>5187</v>
          </cell>
          <cell r="E22">
            <v>5187</v>
          </cell>
          <cell r="F22">
            <v>0</v>
          </cell>
        </row>
        <row r="22">
          <cell r="J22">
            <v>5187</v>
          </cell>
        </row>
        <row r="23">
          <cell r="C23" t="str">
            <v>铜川市合计</v>
          </cell>
          <cell r="D23">
            <v>290974</v>
          </cell>
          <cell r="E23">
            <v>289835</v>
          </cell>
          <cell r="F23">
            <v>1139</v>
          </cell>
          <cell r="G23">
            <v>0</v>
          </cell>
          <cell r="H23">
            <v>1139</v>
          </cell>
        </row>
        <row r="23">
          <cell r="J23">
            <v>289835</v>
          </cell>
        </row>
        <row r="24">
          <cell r="C24" t="str">
            <v>铜川市本级</v>
          </cell>
          <cell r="D24">
            <v>72276</v>
          </cell>
          <cell r="E24">
            <v>72276</v>
          </cell>
        </row>
        <row r="24">
          <cell r="J24">
            <v>72276</v>
          </cell>
        </row>
        <row r="25">
          <cell r="C25" t="str">
            <v>耀州区</v>
          </cell>
          <cell r="D25">
            <v>71122</v>
          </cell>
          <cell r="E25">
            <v>69983</v>
          </cell>
          <cell r="F25">
            <v>1139</v>
          </cell>
          <cell r="G25">
            <v>0</v>
          </cell>
          <cell r="H25">
            <v>1139</v>
          </cell>
        </row>
        <row r="25">
          <cell r="J25">
            <v>69983</v>
          </cell>
        </row>
        <row r="26">
          <cell r="C26" t="str">
            <v>宜君县</v>
          </cell>
          <cell r="D26">
            <v>46742</v>
          </cell>
          <cell r="E26">
            <v>46742</v>
          </cell>
          <cell r="F26">
            <v>0</v>
          </cell>
        </row>
        <row r="26">
          <cell r="J26">
            <v>46742</v>
          </cell>
        </row>
        <row r="27">
          <cell r="C27" t="str">
            <v>印台区</v>
          </cell>
          <cell r="D27">
            <v>54871</v>
          </cell>
          <cell r="E27">
            <v>54871</v>
          </cell>
          <cell r="F27">
            <v>0</v>
          </cell>
        </row>
        <row r="27">
          <cell r="J27">
            <v>54871</v>
          </cell>
        </row>
        <row r="28">
          <cell r="C28" t="str">
            <v>王益区</v>
          </cell>
          <cell r="D28">
            <v>45963</v>
          </cell>
          <cell r="E28">
            <v>45963</v>
          </cell>
          <cell r="F28">
            <v>0</v>
          </cell>
        </row>
        <row r="28">
          <cell r="J28">
            <v>45963</v>
          </cell>
        </row>
        <row r="29">
          <cell r="C29" t="str">
            <v>宝鸡市合计</v>
          </cell>
          <cell r="D29">
            <v>777512</v>
          </cell>
          <cell r="E29">
            <v>739795</v>
          </cell>
          <cell r="F29">
            <v>37717</v>
          </cell>
          <cell r="G29">
            <v>23437</v>
          </cell>
          <cell r="H29">
            <v>14280</v>
          </cell>
        </row>
        <row r="29">
          <cell r="J29">
            <v>763232</v>
          </cell>
        </row>
        <row r="30">
          <cell r="C30" t="str">
            <v>宝鸡市本级</v>
          </cell>
          <cell r="D30">
            <v>111569</v>
          </cell>
          <cell r="E30">
            <v>111569</v>
          </cell>
        </row>
        <row r="30">
          <cell r="J30">
            <v>111569</v>
          </cell>
        </row>
        <row r="31">
          <cell r="C31" t="str">
            <v>太白县</v>
          </cell>
          <cell r="D31">
            <v>21196</v>
          </cell>
          <cell r="E31">
            <v>21196</v>
          </cell>
          <cell r="F31">
            <v>0</v>
          </cell>
        </row>
        <row r="31">
          <cell r="J31">
            <v>21196</v>
          </cell>
        </row>
        <row r="32">
          <cell r="C32" t="str">
            <v>陈仓区</v>
          </cell>
          <cell r="D32">
            <v>72829</v>
          </cell>
          <cell r="E32">
            <v>68202</v>
          </cell>
          <cell r="F32">
            <v>4627</v>
          </cell>
          <cell r="G32">
            <v>2264</v>
          </cell>
          <cell r="H32">
            <v>2363</v>
          </cell>
        </row>
        <row r="32">
          <cell r="J32">
            <v>70466</v>
          </cell>
        </row>
        <row r="33">
          <cell r="C33" t="str">
            <v>凤翔区</v>
          </cell>
          <cell r="D33">
            <v>82723</v>
          </cell>
          <cell r="E33">
            <v>69347</v>
          </cell>
          <cell r="F33">
            <v>13376</v>
          </cell>
          <cell r="G33">
            <v>11858</v>
          </cell>
          <cell r="H33">
            <v>1518</v>
          </cell>
        </row>
        <row r="33">
          <cell r="J33">
            <v>81205</v>
          </cell>
        </row>
        <row r="34">
          <cell r="C34" t="str">
            <v>岐山县</v>
          </cell>
          <cell r="D34">
            <v>80377</v>
          </cell>
          <cell r="E34">
            <v>79113</v>
          </cell>
          <cell r="F34">
            <v>1264</v>
          </cell>
          <cell r="G34">
            <v>0</v>
          </cell>
          <cell r="H34">
            <v>1264</v>
          </cell>
        </row>
        <row r="34">
          <cell r="J34">
            <v>79113</v>
          </cell>
        </row>
        <row r="35">
          <cell r="C35" t="str">
            <v>麟游县</v>
          </cell>
          <cell r="D35">
            <v>24745</v>
          </cell>
          <cell r="E35">
            <v>24745</v>
          </cell>
          <cell r="F35">
            <v>0</v>
          </cell>
        </row>
        <row r="35">
          <cell r="J35">
            <v>24745</v>
          </cell>
        </row>
        <row r="36">
          <cell r="C36" t="str">
            <v>陇县</v>
          </cell>
          <cell r="D36">
            <v>68178</v>
          </cell>
          <cell r="E36">
            <v>68178</v>
          </cell>
          <cell r="F36">
            <v>0</v>
          </cell>
        </row>
        <row r="36">
          <cell r="J36">
            <v>68178</v>
          </cell>
        </row>
        <row r="37">
          <cell r="C37" t="str">
            <v>千阳县</v>
          </cell>
          <cell r="D37">
            <v>41784</v>
          </cell>
          <cell r="E37">
            <v>41784</v>
          </cell>
          <cell r="F37">
            <v>0</v>
          </cell>
        </row>
        <row r="37">
          <cell r="J37">
            <v>41784</v>
          </cell>
        </row>
        <row r="38">
          <cell r="C38" t="str">
            <v>凤县</v>
          </cell>
          <cell r="D38">
            <v>41216</v>
          </cell>
          <cell r="E38">
            <v>41216</v>
          </cell>
          <cell r="F38">
            <v>0</v>
          </cell>
        </row>
        <row r="38">
          <cell r="J38">
            <v>41216</v>
          </cell>
        </row>
        <row r="39">
          <cell r="C39" t="str">
            <v>扶风县</v>
          </cell>
          <cell r="D39">
            <v>80744</v>
          </cell>
          <cell r="E39">
            <v>79691</v>
          </cell>
          <cell r="F39">
            <v>1053</v>
          </cell>
          <cell r="G39">
            <v>0</v>
          </cell>
          <cell r="H39">
            <v>1053</v>
          </cell>
        </row>
        <row r="39">
          <cell r="J39">
            <v>79691</v>
          </cell>
        </row>
        <row r="40">
          <cell r="C40" t="str">
            <v>眉县</v>
          </cell>
          <cell r="D40">
            <v>68662</v>
          </cell>
          <cell r="E40">
            <v>58405</v>
          </cell>
          <cell r="F40">
            <v>10257</v>
          </cell>
          <cell r="G40">
            <v>9315</v>
          </cell>
          <cell r="H40">
            <v>942</v>
          </cell>
        </row>
        <row r="40">
          <cell r="J40">
            <v>67720</v>
          </cell>
        </row>
        <row r="41">
          <cell r="C41" t="str">
            <v>金台区</v>
          </cell>
          <cell r="D41">
            <v>46246</v>
          </cell>
          <cell r="E41">
            <v>42658</v>
          </cell>
          <cell r="F41">
            <v>3588</v>
          </cell>
          <cell r="G41">
            <v>0</v>
          </cell>
          <cell r="H41">
            <v>3588</v>
          </cell>
        </row>
        <row r="41">
          <cell r="J41">
            <v>42658</v>
          </cell>
        </row>
        <row r="42">
          <cell r="C42" t="str">
            <v>渭滨区</v>
          </cell>
          <cell r="D42">
            <v>37243</v>
          </cell>
          <cell r="E42">
            <v>33691</v>
          </cell>
          <cell r="F42">
            <v>3552</v>
          </cell>
          <cell r="G42">
            <v>0</v>
          </cell>
          <cell r="H42">
            <v>3552</v>
          </cell>
        </row>
        <row r="42">
          <cell r="J42">
            <v>33691</v>
          </cell>
        </row>
        <row r="43">
          <cell r="C43" t="str">
            <v>咸阳市合计</v>
          </cell>
          <cell r="D43">
            <v>1127376</v>
          </cell>
          <cell r="E43">
            <v>1070887</v>
          </cell>
          <cell r="F43">
            <v>56489</v>
          </cell>
          <cell r="G43">
            <v>42975</v>
          </cell>
          <cell r="H43">
            <v>13514</v>
          </cell>
        </row>
        <row r="43">
          <cell r="J43">
            <v>1113862</v>
          </cell>
        </row>
        <row r="44">
          <cell r="C44" t="str">
            <v>咸阳市本级</v>
          </cell>
          <cell r="D44">
            <v>74311</v>
          </cell>
          <cell r="E44">
            <v>74311</v>
          </cell>
        </row>
        <row r="44">
          <cell r="J44">
            <v>74311</v>
          </cell>
        </row>
        <row r="45">
          <cell r="C45" t="str">
            <v>兴平市</v>
          </cell>
          <cell r="D45">
            <v>105966</v>
          </cell>
          <cell r="E45">
            <v>103791</v>
          </cell>
          <cell r="F45">
            <v>2175</v>
          </cell>
          <cell r="G45">
            <v>0</v>
          </cell>
          <cell r="H45">
            <v>2175</v>
          </cell>
          <cell r="I45">
            <v>7448</v>
          </cell>
          <cell r="J45">
            <v>111239</v>
          </cell>
        </row>
        <row r="46">
          <cell r="C46" t="str">
            <v>武功县</v>
          </cell>
          <cell r="D46">
            <v>103335</v>
          </cell>
          <cell r="E46">
            <v>102359</v>
          </cell>
          <cell r="F46">
            <v>976</v>
          </cell>
          <cell r="G46">
            <v>0</v>
          </cell>
          <cell r="H46">
            <v>976</v>
          </cell>
        </row>
        <row r="46">
          <cell r="J46">
            <v>102359</v>
          </cell>
        </row>
        <row r="47">
          <cell r="C47" t="str">
            <v>三原县</v>
          </cell>
          <cell r="D47">
            <v>96550</v>
          </cell>
          <cell r="E47">
            <v>88899</v>
          </cell>
          <cell r="F47">
            <v>7651</v>
          </cell>
          <cell r="G47">
            <v>6892</v>
          </cell>
          <cell r="H47">
            <v>759</v>
          </cell>
        </row>
        <row r="47">
          <cell r="J47">
            <v>95791</v>
          </cell>
        </row>
        <row r="48">
          <cell r="C48" t="str">
            <v>泾阳县</v>
          </cell>
          <cell r="D48">
            <v>94357</v>
          </cell>
          <cell r="E48">
            <v>93345</v>
          </cell>
          <cell r="F48">
            <v>1012</v>
          </cell>
          <cell r="G48">
            <v>0</v>
          </cell>
          <cell r="H48">
            <v>1012</v>
          </cell>
          <cell r="I48">
            <v>7958</v>
          </cell>
          <cell r="J48">
            <v>101303</v>
          </cell>
        </row>
        <row r="49">
          <cell r="C49" t="str">
            <v>礼泉县</v>
          </cell>
          <cell r="D49">
            <v>125720</v>
          </cell>
          <cell r="E49">
            <v>120694</v>
          </cell>
          <cell r="F49">
            <v>5026</v>
          </cell>
          <cell r="G49">
            <v>4932</v>
          </cell>
          <cell r="H49">
            <v>94</v>
          </cell>
        </row>
        <row r="49">
          <cell r="J49">
            <v>125626</v>
          </cell>
        </row>
        <row r="50">
          <cell r="C50" t="str">
            <v>乾县</v>
          </cell>
          <cell r="D50">
            <v>148555</v>
          </cell>
          <cell r="E50">
            <v>124458</v>
          </cell>
          <cell r="F50">
            <v>24097</v>
          </cell>
          <cell r="G50">
            <v>22443</v>
          </cell>
          <cell r="H50">
            <v>1654</v>
          </cell>
        </row>
        <row r="50">
          <cell r="J50">
            <v>146901</v>
          </cell>
        </row>
        <row r="51">
          <cell r="C51" t="str">
            <v>永寿县</v>
          </cell>
          <cell r="D51">
            <v>74775</v>
          </cell>
          <cell r="E51">
            <v>74775</v>
          </cell>
          <cell r="F51">
            <v>0</v>
          </cell>
        </row>
        <row r="51">
          <cell r="J51">
            <v>74775</v>
          </cell>
        </row>
        <row r="52">
          <cell r="C52" t="str">
            <v>彬州市</v>
          </cell>
          <cell r="D52">
            <v>22323</v>
          </cell>
          <cell r="E52">
            <v>22323</v>
          </cell>
          <cell r="F52">
            <v>0</v>
          </cell>
        </row>
        <row r="52">
          <cell r="J52">
            <v>22323</v>
          </cell>
        </row>
        <row r="53">
          <cell r="C53" t="str">
            <v>长武县</v>
          </cell>
          <cell r="D53">
            <v>33719</v>
          </cell>
          <cell r="E53">
            <v>33719</v>
          </cell>
          <cell r="F53">
            <v>0</v>
          </cell>
        </row>
        <row r="53">
          <cell r="J53">
            <v>33719</v>
          </cell>
        </row>
        <row r="54">
          <cell r="C54" t="str">
            <v>旬邑县</v>
          </cell>
          <cell r="D54">
            <v>94801</v>
          </cell>
          <cell r="E54">
            <v>86093</v>
          </cell>
          <cell r="F54">
            <v>8708</v>
          </cell>
          <cell r="G54">
            <v>8708</v>
          </cell>
          <cell r="H54">
            <v>0</v>
          </cell>
        </row>
        <row r="54">
          <cell r="J54">
            <v>94801</v>
          </cell>
        </row>
        <row r="55">
          <cell r="C55" t="str">
            <v>淳化县</v>
          </cell>
          <cell r="D55">
            <v>91485</v>
          </cell>
          <cell r="E55">
            <v>91485</v>
          </cell>
          <cell r="F55">
            <v>0</v>
          </cell>
        </row>
        <row r="55">
          <cell r="J55">
            <v>91485</v>
          </cell>
        </row>
        <row r="56">
          <cell r="C56" t="str">
            <v>秦都区</v>
          </cell>
          <cell r="D56">
            <v>26120</v>
          </cell>
          <cell r="E56">
            <v>22167</v>
          </cell>
          <cell r="F56">
            <v>3953</v>
          </cell>
          <cell r="G56">
            <v>0</v>
          </cell>
          <cell r="H56">
            <v>3953</v>
          </cell>
          <cell r="I56">
            <v>7417</v>
          </cell>
          <cell r="J56">
            <v>29584</v>
          </cell>
        </row>
        <row r="57">
          <cell r="C57" t="str">
            <v>渭城区</v>
          </cell>
          <cell r="D57">
            <v>35359</v>
          </cell>
          <cell r="E57">
            <v>32468</v>
          </cell>
          <cell r="F57">
            <v>2891</v>
          </cell>
          <cell r="G57">
            <v>0</v>
          </cell>
          <cell r="H57">
            <v>2891</v>
          </cell>
        </row>
        <row r="57">
          <cell r="J57">
            <v>32468</v>
          </cell>
        </row>
        <row r="58">
          <cell r="C58" t="str">
            <v>渭南市合计</v>
          </cell>
          <cell r="D58">
            <v>1253343</v>
          </cell>
          <cell r="E58">
            <v>1223171</v>
          </cell>
          <cell r="F58">
            <v>30172</v>
          </cell>
          <cell r="G58">
            <v>22656</v>
          </cell>
          <cell r="H58">
            <v>7516</v>
          </cell>
        </row>
        <row r="58">
          <cell r="J58">
            <v>1245827</v>
          </cell>
        </row>
        <row r="59">
          <cell r="C59" t="str">
            <v>渭南市本级</v>
          </cell>
          <cell r="D59">
            <v>160653</v>
          </cell>
          <cell r="E59">
            <v>160653</v>
          </cell>
        </row>
        <row r="59">
          <cell r="J59">
            <v>160653</v>
          </cell>
        </row>
        <row r="60">
          <cell r="C60" t="str">
            <v>临渭区</v>
          </cell>
          <cell r="D60">
            <v>129164</v>
          </cell>
          <cell r="E60">
            <v>126291</v>
          </cell>
          <cell r="F60">
            <v>2873</v>
          </cell>
          <cell r="G60">
            <v>0</v>
          </cell>
          <cell r="H60">
            <v>2873</v>
          </cell>
        </row>
        <row r="60">
          <cell r="J60">
            <v>126291</v>
          </cell>
        </row>
        <row r="61">
          <cell r="C61" t="str">
            <v>华州区</v>
          </cell>
          <cell r="D61">
            <v>87741</v>
          </cell>
          <cell r="E61">
            <v>83577</v>
          </cell>
          <cell r="F61">
            <v>4164</v>
          </cell>
          <cell r="G61">
            <v>4164</v>
          </cell>
          <cell r="H61">
            <v>0</v>
          </cell>
        </row>
        <row r="61">
          <cell r="J61">
            <v>87741</v>
          </cell>
        </row>
        <row r="62">
          <cell r="C62" t="str">
            <v>华阴市</v>
          </cell>
          <cell r="D62">
            <v>75096</v>
          </cell>
          <cell r="E62">
            <v>74978</v>
          </cell>
          <cell r="F62">
            <v>118</v>
          </cell>
          <cell r="G62">
            <v>0</v>
          </cell>
          <cell r="H62">
            <v>118</v>
          </cell>
        </row>
        <row r="62">
          <cell r="J62">
            <v>74978</v>
          </cell>
        </row>
        <row r="63">
          <cell r="C63" t="str">
            <v>潼关县</v>
          </cell>
          <cell r="D63">
            <v>59122</v>
          </cell>
          <cell r="E63">
            <v>55474</v>
          </cell>
          <cell r="F63">
            <v>3648</v>
          </cell>
          <cell r="G63">
            <v>3648</v>
          </cell>
          <cell r="H63">
            <v>0</v>
          </cell>
        </row>
        <row r="63">
          <cell r="J63">
            <v>59122</v>
          </cell>
        </row>
        <row r="64">
          <cell r="C64" t="str">
            <v>大荔县</v>
          </cell>
          <cell r="D64">
            <v>156290</v>
          </cell>
          <cell r="E64">
            <v>151963</v>
          </cell>
          <cell r="F64">
            <v>4327</v>
          </cell>
          <cell r="G64">
            <v>2851</v>
          </cell>
          <cell r="H64">
            <v>1476</v>
          </cell>
        </row>
        <row r="64">
          <cell r="J64">
            <v>154814</v>
          </cell>
        </row>
        <row r="65">
          <cell r="C65" t="str">
            <v>蒲城县</v>
          </cell>
          <cell r="D65">
            <v>129359</v>
          </cell>
          <cell r="E65">
            <v>127637</v>
          </cell>
          <cell r="F65">
            <v>1722</v>
          </cell>
          <cell r="G65">
            <v>0</v>
          </cell>
          <cell r="H65">
            <v>1722</v>
          </cell>
        </row>
        <row r="65">
          <cell r="J65">
            <v>127637</v>
          </cell>
        </row>
        <row r="66">
          <cell r="C66" t="str">
            <v>澄城县</v>
          </cell>
          <cell r="D66">
            <v>95279</v>
          </cell>
          <cell r="E66">
            <v>95279</v>
          </cell>
          <cell r="F66">
            <v>0</v>
          </cell>
        </row>
        <row r="66">
          <cell r="J66">
            <v>95279</v>
          </cell>
        </row>
        <row r="67">
          <cell r="C67" t="str">
            <v>白水县</v>
          </cell>
          <cell r="D67">
            <v>103645</v>
          </cell>
          <cell r="E67">
            <v>91652</v>
          </cell>
          <cell r="F67">
            <v>11993</v>
          </cell>
          <cell r="G67">
            <v>11993</v>
          </cell>
          <cell r="H67">
            <v>0</v>
          </cell>
        </row>
        <row r="67">
          <cell r="J67">
            <v>103645</v>
          </cell>
        </row>
        <row r="68">
          <cell r="C68" t="str">
            <v>合阳县</v>
          </cell>
          <cell r="D68">
            <v>112423</v>
          </cell>
          <cell r="E68">
            <v>112423</v>
          </cell>
          <cell r="F68">
            <v>0</v>
          </cell>
        </row>
        <row r="68">
          <cell r="J68">
            <v>112423</v>
          </cell>
        </row>
        <row r="69">
          <cell r="C69" t="str">
            <v>富平县</v>
          </cell>
          <cell r="D69">
            <v>144571</v>
          </cell>
          <cell r="E69">
            <v>143244</v>
          </cell>
          <cell r="F69">
            <v>1327</v>
          </cell>
          <cell r="G69">
            <v>0</v>
          </cell>
          <cell r="H69">
            <v>1327</v>
          </cell>
        </row>
        <row r="69">
          <cell r="J69">
            <v>143244</v>
          </cell>
        </row>
        <row r="70">
          <cell r="C70" t="str">
            <v>汉中市合计</v>
          </cell>
          <cell r="D70">
            <v>978159</v>
          </cell>
          <cell r="E70">
            <v>927465</v>
          </cell>
          <cell r="F70">
            <v>50694</v>
          </cell>
          <cell r="G70">
            <v>45494</v>
          </cell>
          <cell r="H70">
            <v>5200</v>
          </cell>
        </row>
        <row r="70">
          <cell r="J70">
            <v>972959</v>
          </cell>
        </row>
        <row r="71">
          <cell r="C71" t="str">
            <v>汉中市本级</v>
          </cell>
          <cell r="D71">
            <v>125911</v>
          </cell>
          <cell r="E71">
            <v>125911</v>
          </cell>
        </row>
        <row r="71">
          <cell r="J71">
            <v>125911</v>
          </cell>
        </row>
        <row r="72">
          <cell r="C72" t="str">
            <v>汉台区</v>
          </cell>
          <cell r="D72">
            <v>49654</v>
          </cell>
          <cell r="E72">
            <v>35182</v>
          </cell>
          <cell r="F72">
            <v>14472</v>
          </cell>
          <cell r="G72">
            <v>12280</v>
          </cell>
          <cell r="H72">
            <v>2192</v>
          </cell>
        </row>
        <row r="72">
          <cell r="J72">
            <v>47462</v>
          </cell>
        </row>
        <row r="73">
          <cell r="C73" t="str">
            <v>南郑区</v>
          </cell>
          <cell r="D73">
            <v>81690</v>
          </cell>
          <cell r="E73">
            <v>80658</v>
          </cell>
          <cell r="F73">
            <v>1032</v>
          </cell>
          <cell r="G73">
            <v>0</v>
          </cell>
          <cell r="H73">
            <v>1032</v>
          </cell>
        </row>
        <row r="73">
          <cell r="J73">
            <v>80658</v>
          </cell>
        </row>
        <row r="74">
          <cell r="C74" t="str">
            <v>城固县</v>
          </cell>
          <cell r="D74">
            <v>106391</v>
          </cell>
          <cell r="E74">
            <v>105210</v>
          </cell>
          <cell r="F74">
            <v>1181</v>
          </cell>
          <cell r="G74">
            <v>0</v>
          </cell>
          <cell r="H74">
            <v>1181</v>
          </cell>
        </row>
        <row r="74">
          <cell r="J74">
            <v>105210</v>
          </cell>
        </row>
        <row r="75">
          <cell r="C75" t="str">
            <v>洋县</v>
          </cell>
          <cell r="D75">
            <v>99031</v>
          </cell>
          <cell r="E75">
            <v>90301</v>
          </cell>
          <cell r="F75">
            <v>8730</v>
          </cell>
          <cell r="G75">
            <v>8730</v>
          </cell>
          <cell r="H75">
            <v>0</v>
          </cell>
        </row>
        <row r="75">
          <cell r="J75">
            <v>99031</v>
          </cell>
        </row>
        <row r="76">
          <cell r="C76" t="str">
            <v>西乡县</v>
          </cell>
          <cell r="D76">
            <v>91069</v>
          </cell>
          <cell r="E76">
            <v>81378</v>
          </cell>
          <cell r="F76">
            <v>9691</v>
          </cell>
          <cell r="G76">
            <v>9379</v>
          </cell>
          <cell r="H76">
            <v>312</v>
          </cell>
        </row>
        <row r="76">
          <cell r="J76">
            <v>90757</v>
          </cell>
        </row>
        <row r="77">
          <cell r="C77" t="str">
            <v>勉县</v>
          </cell>
          <cell r="D77">
            <v>91861</v>
          </cell>
          <cell r="E77">
            <v>83080</v>
          </cell>
          <cell r="F77">
            <v>8781</v>
          </cell>
          <cell r="G77">
            <v>8298</v>
          </cell>
          <cell r="H77">
            <v>483</v>
          </cell>
        </row>
        <row r="77">
          <cell r="J77">
            <v>91378</v>
          </cell>
        </row>
        <row r="78">
          <cell r="C78" t="str">
            <v>宁强县</v>
          </cell>
          <cell r="D78">
            <v>98562</v>
          </cell>
          <cell r="E78">
            <v>94296</v>
          </cell>
          <cell r="F78">
            <v>4266</v>
          </cell>
          <cell r="G78">
            <v>4266</v>
          </cell>
          <cell r="H78">
            <v>0</v>
          </cell>
        </row>
        <row r="78">
          <cell r="J78">
            <v>98562</v>
          </cell>
        </row>
        <row r="79">
          <cell r="C79" t="str">
            <v>略阳县</v>
          </cell>
          <cell r="D79">
            <v>80094</v>
          </cell>
          <cell r="E79">
            <v>80094</v>
          </cell>
          <cell r="F79">
            <v>0</v>
          </cell>
        </row>
        <row r="79">
          <cell r="J79">
            <v>80094</v>
          </cell>
        </row>
        <row r="80">
          <cell r="C80" t="str">
            <v>镇巴县</v>
          </cell>
          <cell r="D80">
            <v>88865</v>
          </cell>
          <cell r="E80">
            <v>88865</v>
          </cell>
          <cell r="F80">
            <v>0</v>
          </cell>
        </row>
        <row r="80">
          <cell r="J80">
            <v>88865</v>
          </cell>
        </row>
        <row r="81">
          <cell r="C81" t="str">
            <v>留坝县</v>
          </cell>
          <cell r="D81">
            <v>32697</v>
          </cell>
          <cell r="E81">
            <v>30156</v>
          </cell>
          <cell r="F81">
            <v>2541</v>
          </cell>
          <cell r="G81">
            <v>2541</v>
          </cell>
          <cell r="H81">
            <v>0</v>
          </cell>
        </row>
        <row r="81">
          <cell r="J81">
            <v>32697</v>
          </cell>
        </row>
        <row r="82">
          <cell r="C82" t="str">
            <v>佛坪县</v>
          </cell>
          <cell r="D82">
            <v>32334</v>
          </cell>
          <cell r="E82">
            <v>32334</v>
          </cell>
          <cell r="F82">
            <v>0</v>
          </cell>
        </row>
        <row r="82">
          <cell r="J82">
            <v>32334</v>
          </cell>
        </row>
        <row r="83">
          <cell r="C83" t="str">
            <v>安康市合计</v>
          </cell>
          <cell r="D83">
            <v>856343</v>
          </cell>
          <cell r="E83">
            <v>823621</v>
          </cell>
          <cell r="F83">
            <v>32722</v>
          </cell>
          <cell r="G83">
            <v>32532</v>
          </cell>
          <cell r="H83">
            <v>190</v>
          </cell>
        </row>
        <row r="83">
          <cell r="J83">
            <v>856153</v>
          </cell>
        </row>
        <row r="84">
          <cell r="C84" t="str">
            <v>安康市本级</v>
          </cell>
          <cell r="D84">
            <v>138492</v>
          </cell>
          <cell r="E84">
            <v>138492</v>
          </cell>
        </row>
        <row r="84">
          <cell r="J84">
            <v>138492</v>
          </cell>
        </row>
        <row r="85">
          <cell r="C85" t="str">
            <v>汉滨区</v>
          </cell>
          <cell r="D85">
            <v>176041</v>
          </cell>
          <cell r="E85">
            <v>148021</v>
          </cell>
          <cell r="F85">
            <v>28020</v>
          </cell>
          <cell r="G85">
            <v>27830</v>
          </cell>
          <cell r="H85">
            <v>190</v>
          </cell>
        </row>
        <row r="85">
          <cell r="J85">
            <v>175851</v>
          </cell>
        </row>
        <row r="86">
          <cell r="C86" t="str">
            <v>岚皋县</v>
          </cell>
          <cell r="D86">
            <v>49132</v>
          </cell>
          <cell r="E86">
            <v>49132</v>
          </cell>
          <cell r="F86">
            <v>0</v>
          </cell>
        </row>
        <row r="86">
          <cell r="J86">
            <v>49132</v>
          </cell>
        </row>
        <row r="87">
          <cell r="C87" t="str">
            <v>汉阴县</v>
          </cell>
          <cell r="D87">
            <v>68752</v>
          </cell>
          <cell r="E87">
            <v>68752</v>
          </cell>
          <cell r="F87">
            <v>0</v>
          </cell>
        </row>
        <row r="87">
          <cell r="J87">
            <v>68752</v>
          </cell>
        </row>
        <row r="88">
          <cell r="C88" t="str">
            <v>石泉县</v>
          </cell>
          <cell r="D88">
            <v>57544</v>
          </cell>
          <cell r="E88">
            <v>52842</v>
          </cell>
          <cell r="F88">
            <v>4702</v>
          </cell>
          <cell r="G88">
            <v>4702</v>
          </cell>
          <cell r="H88">
            <v>0</v>
          </cell>
        </row>
        <row r="88">
          <cell r="J88">
            <v>57544</v>
          </cell>
        </row>
        <row r="89">
          <cell r="C89" t="str">
            <v>宁陕县</v>
          </cell>
          <cell r="D89">
            <v>34254</v>
          </cell>
          <cell r="E89">
            <v>34254</v>
          </cell>
          <cell r="F89">
            <v>0</v>
          </cell>
        </row>
        <row r="89">
          <cell r="J89">
            <v>34254</v>
          </cell>
        </row>
        <row r="90">
          <cell r="C90" t="str">
            <v>紫阳县</v>
          </cell>
          <cell r="D90">
            <v>90561</v>
          </cell>
          <cell r="E90">
            <v>90561</v>
          </cell>
          <cell r="F90">
            <v>0</v>
          </cell>
        </row>
        <row r="90">
          <cell r="J90">
            <v>90561</v>
          </cell>
        </row>
        <row r="91">
          <cell r="C91" t="str">
            <v>平利县</v>
          </cell>
          <cell r="D91">
            <v>67101</v>
          </cell>
          <cell r="E91">
            <v>67101</v>
          </cell>
          <cell r="F91">
            <v>0</v>
          </cell>
        </row>
        <row r="91">
          <cell r="J91">
            <v>67101</v>
          </cell>
        </row>
        <row r="92">
          <cell r="C92" t="str">
            <v>镇坪县</v>
          </cell>
          <cell r="D92">
            <v>33878</v>
          </cell>
          <cell r="E92">
            <v>33878</v>
          </cell>
          <cell r="F92">
            <v>0</v>
          </cell>
        </row>
        <row r="92">
          <cell r="J92">
            <v>33878</v>
          </cell>
        </row>
        <row r="93">
          <cell r="C93" t="str">
            <v>旬阳市</v>
          </cell>
          <cell r="D93">
            <v>81638</v>
          </cell>
          <cell r="E93">
            <v>81638</v>
          </cell>
          <cell r="F93">
            <v>0</v>
          </cell>
        </row>
        <row r="93">
          <cell r="J93">
            <v>81638</v>
          </cell>
        </row>
        <row r="94">
          <cell r="C94" t="str">
            <v>白河县</v>
          </cell>
          <cell r="D94">
            <v>58950</v>
          </cell>
          <cell r="E94">
            <v>58950</v>
          </cell>
          <cell r="F94">
            <v>0</v>
          </cell>
        </row>
        <row r="94">
          <cell r="J94">
            <v>58950</v>
          </cell>
        </row>
        <row r="95">
          <cell r="C95" t="str">
            <v>商洛市合计</v>
          </cell>
          <cell r="D95">
            <v>757051</v>
          </cell>
          <cell r="E95">
            <v>748115</v>
          </cell>
          <cell r="F95">
            <v>8936</v>
          </cell>
          <cell r="G95">
            <v>7921</v>
          </cell>
          <cell r="H95">
            <v>1015</v>
          </cell>
        </row>
        <row r="95">
          <cell r="J95">
            <v>756036</v>
          </cell>
        </row>
        <row r="96">
          <cell r="C96" t="str">
            <v>商洛市本级</v>
          </cell>
          <cell r="D96">
            <v>105043</v>
          </cell>
          <cell r="E96">
            <v>105043</v>
          </cell>
        </row>
        <row r="96">
          <cell r="J96">
            <v>105043</v>
          </cell>
        </row>
        <row r="97">
          <cell r="C97" t="str">
            <v>商州区</v>
          </cell>
          <cell r="D97">
            <v>106595</v>
          </cell>
          <cell r="E97">
            <v>105580</v>
          </cell>
          <cell r="F97">
            <v>1015</v>
          </cell>
          <cell r="G97">
            <v>0</v>
          </cell>
          <cell r="H97">
            <v>1015</v>
          </cell>
        </row>
        <row r="97">
          <cell r="J97">
            <v>105580</v>
          </cell>
        </row>
        <row r="98">
          <cell r="C98" t="str">
            <v>洛南县</v>
          </cell>
          <cell r="D98">
            <v>94528</v>
          </cell>
          <cell r="E98">
            <v>94528</v>
          </cell>
          <cell r="F98">
            <v>0</v>
          </cell>
        </row>
        <row r="98">
          <cell r="J98">
            <v>94528</v>
          </cell>
        </row>
        <row r="99">
          <cell r="C99" t="str">
            <v>山阳县</v>
          </cell>
          <cell r="D99">
            <v>117404</v>
          </cell>
          <cell r="E99">
            <v>109483</v>
          </cell>
          <cell r="F99">
            <v>7921</v>
          </cell>
          <cell r="G99">
            <v>7921</v>
          </cell>
          <cell r="H99">
            <v>0</v>
          </cell>
        </row>
        <row r="99">
          <cell r="J99">
            <v>117404</v>
          </cell>
        </row>
        <row r="100">
          <cell r="C100" t="str">
            <v>丹凤县</v>
          </cell>
          <cell r="D100">
            <v>90815</v>
          </cell>
          <cell r="E100">
            <v>90815</v>
          </cell>
          <cell r="F100">
            <v>0</v>
          </cell>
        </row>
        <row r="100">
          <cell r="J100">
            <v>90815</v>
          </cell>
        </row>
        <row r="101">
          <cell r="C101" t="str">
            <v>商南县</v>
          </cell>
          <cell r="D101">
            <v>84430</v>
          </cell>
          <cell r="E101">
            <v>84430</v>
          </cell>
          <cell r="F101">
            <v>0</v>
          </cell>
        </row>
        <row r="101">
          <cell r="J101">
            <v>84430</v>
          </cell>
        </row>
        <row r="102">
          <cell r="C102" t="str">
            <v>镇安县</v>
          </cell>
          <cell r="D102">
            <v>93690</v>
          </cell>
          <cell r="E102">
            <v>93690</v>
          </cell>
          <cell r="F102">
            <v>0</v>
          </cell>
        </row>
        <row r="102">
          <cell r="J102">
            <v>93690</v>
          </cell>
        </row>
        <row r="103">
          <cell r="C103" t="str">
            <v>柞水县</v>
          </cell>
          <cell r="D103">
            <v>64546</v>
          </cell>
          <cell r="E103">
            <v>64546</v>
          </cell>
          <cell r="F103">
            <v>0</v>
          </cell>
        </row>
        <row r="103">
          <cell r="J103">
            <v>64546</v>
          </cell>
        </row>
        <row r="104">
          <cell r="C104" t="str">
            <v>延安市合计</v>
          </cell>
          <cell r="D104">
            <v>568424</v>
          </cell>
          <cell r="E104">
            <v>529011</v>
          </cell>
          <cell r="F104">
            <v>39413</v>
          </cell>
          <cell r="G104">
            <v>36817</v>
          </cell>
          <cell r="H104">
            <v>2596</v>
          </cell>
        </row>
        <row r="104">
          <cell r="J104">
            <v>565828</v>
          </cell>
        </row>
        <row r="105">
          <cell r="C105" t="str">
            <v>延安市本级</v>
          </cell>
          <cell r="D105">
            <v>25323</v>
          </cell>
          <cell r="E105">
            <v>25323</v>
          </cell>
        </row>
        <row r="105">
          <cell r="J105">
            <v>25323</v>
          </cell>
        </row>
        <row r="106">
          <cell r="C106" t="str">
            <v>宝塔区</v>
          </cell>
          <cell r="D106">
            <v>32382</v>
          </cell>
          <cell r="E106">
            <v>22632</v>
          </cell>
          <cell r="F106">
            <v>9750</v>
          </cell>
          <cell r="G106">
            <v>7154</v>
          </cell>
          <cell r="H106">
            <v>2596</v>
          </cell>
        </row>
        <row r="106">
          <cell r="J106">
            <v>29786</v>
          </cell>
        </row>
        <row r="107">
          <cell r="C107" t="str">
            <v>延长县</v>
          </cell>
          <cell r="D107">
            <v>65267</v>
          </cell>
          <cell r="E107">
            <v>65267</v>
          </cell>
          <cell r="F107">
            <v>0</v>
          </cell>
        </row>
        <row r="107">
          <cell r="J107">
            <v>65267</v>
          </cell>
        </row>
        <row r="108">
          <cell r="C108" t="str">
            <v>延川县</v>
          </cell>
          <cell r="D108">
            <v>62233</v>
          </cell>
          <cell r="E108">
            <v>62233</v>
          </cell>
          <cell r="F108">
            <v>0</v>
          </cell>
        </row>
        <row r="108">
          <cell r="J108">
            <v>62233</v>
          </cell>
        </row>
        <row r="109">
          <cell r="C109" t="str">
            <v>子长市</v>
          </cell>
          <cell r="D109">
            <v>50931</v>
          </cell>
          <cell r="E109">
            <v>50931</v>
          </cell>
          <cell r="F109">
            <v>0</v>
          </cell>
        </row>
        <row r="109">
          <cell r="J109">
            <v>50931</v>
          </cell>
        </row>
        <row r="110">
          <cell r="C110" t="str">
            <v>安塞区</v>
          </cell>
          <cell r="D110">
            <v>17855</v>
          </cell>
          <cell r="E110">
            <v>17855</v>
          </cell>
          <cell r="F110">
            <v>0</v>
          </cell>
        </row>
        <row r="110">
          <cell r="J110">
            <v>17855</v>
          </cell>
        </row>
        <row r="111">
          <cell r="C111" t="str">
            <v>吴起县</v>
          </cell>
          <cell r="D111">
            <v>4117</v>
          </cell>
          <cell r="E111">
            <v>4117</v>
          </cell>
          <cell r="F111">
            <v>0</v>
          </cell>
        </row>
        <row r="111">
          <cell r="J111">
            <v>4117</v>
          </cell>
        </row>
        <row r="112">
          <cell r="C112" t="str">
            <v>志丹县</v>
          </cell>
          <cell r="D112">
            <v>4039</v>
          </cell>
          <cell r="E112">
            <v>4039</v>
          </cell>
          <cell r="F112">
            <v>0</v>
          </cell>
        </row>
        <row r="112">
          <cell r="J112">
            <v>4039</v>
          </cell>
        </row>
        <row r="113">
          <cell r="C113" t="str">
            <v>甘泉县</v>
          </cell>
          <cell r="D113">
            <v>59550</v>
          </cell>
          <cell r="E113">
            <v>52459</v>
          </cell>
          <cell r="F113">
            <v>7091</v>
          </cell>
          <cell r="G113">
            <v>7091</v>
          </cell>
          <cell r="H113">
            <v>0</v>
          </cell>
        </row>
        <row r="113">
          <cell r="J113">
            <v>59550</v>
          </cell>
        </row>
        <row r="114">
          <cell r="C114" t="str">
            <v>富县</v>
          </cell>
          <cell r="D114">
            <v>51428</v>
          </cell>
          <cell r="E114">
            <v>51428</v>
          </cell>
          <cell r="F114">
            <v>0</v>
          </cell>
        </row>
        <row r="114">
          <cell r="J114">
            <v>51428</v>
          </cell>
        </row>
        <row r="115">
          <cell r="C115" t="str">
            <v>洛川县</v>
          </cell>
          <cell r="D115">
            <v>86384</v>
          </cell>
          <cell r="E115">
            <v>68865</v>
          </cell>
          <cell r="F115">
            <v>17519</v>
          </cell>
          <cell r="G115">
            <v>17519</v>
          </cell>
          <cell r="H115">
            <v>0</v>
          </cell>
        </row>
        <row r="115">
          <cell r="J115">
            <v>86384</v>
          </cell>
        </row>
        <row r="116">
          <cell r="C116" t="str">
            <v>黄陵县</v>
          </cell>
          <cell r="D116">
            <v>5015</v>
          </cell>
          <cell r="E116">
            <v>5015</v>
          </cell>
          <cell r="F116">
            <v>0</v>
          </cell>
        </row>
        <row r="116">
          <cell r="J116">
            <v>5015</v>
          </cell>
        </row>
        <row r="117">
          <cell r="C117" t="str">
            <v>宜川县</v>
          </cell>
          <cell r="D117">
            <v>59743</v>
          </cell>
          <cell r="E117">
            <v>56742</v>
          </cell>
          <cell r="F117">
            <v>3001</v>
          </cell>
          <cell r="G117">
            <v>3001</v>
          </cell>
          <cell r="H117">
            <v>0</v>
          </cell>
        </row>
        <row r="117">
          <cell r="J117">
            <v>59743</v>
          </cell>
        </row>
        <row r="118">
          <cell r="C118" t="str">
            <v>黄龙县</v>
          </cell>
          <cell r="D118">
            <v>44157</v>
          </cell>
          <cell r="E118">
            <v>42105</v>
          </cell>
          <cell r="F118">
            <v>2052</v>
          </cell>
          <cell r="G118">
            <v>2052</v>
          </cell>
          <cell r="H118">
            <v>0</v>
          </cell>
        </row>
        <row r="118">
          <cell r="J118">
            <v>44157</v>
          </cell>
        </row>
        <row r="119">
          <cell r="C119" t="str">
            <v>榆林市合计</v>
          </cell>
          <cell r="D119">
            <v>660136</v>
          </cell>
          <cell r="E119">
            <v>645485</v>
          </cell>
          <cell r="F119">
            <v>14651</v>
          </cell>
          <cell r="G119">
            <v>14651</v>
          </cell>
          <cell r="H119">
            <v>0</v>
          </cell>
        </row>
        <row r="119">
          <cell r="J119">
            <v>660136</v>
          </cell>
        </row>
        <row r="120">
          <cell r="C120" t="str">
            <v>榆林市本级</v>
          </cell>
          <cell r="D120">
            <v>5999</v>
          </cell>
          <cell r="E120">
            <v>5999</v>
          </cell>
        </row>
        <row r="120">
          <cell r="J120">
            <v>5999</v>
          </cell>
        </row>
        <row r="121">
          <cell r="C121" t="str">
            <v>榆阳区</v>
          </cell>
          <cell r="D121">
            <v>8523</v>
          </cell>
          <cell r="E121">
            <v>8523</v>
          </cell>
          <cell r="F121">
            <v>0</v>
          </cell>
        </row>
        <row r="121">
          <cell r="J121">
            <v>8523</v>
          </cell>
        </row>
        <row r="122">
          <cell r="C122" t="str">
            <v>神木市</v>
          </cell>
          <cell r="D122">
            <v>4888</v>
          </cell>
          <cell r="E122">
            <v>4888</v>
          </cell>
          <cell r="F122">
            <v>0</v>
          </cell>
        </row>
        <row r="122">
          <cell r="J122">
            <v>4888</v>
          </cell>
        </row>
        <row r="123">
          <cell r="C123" t="str">
            <v>府谷县</v>
          </cell>
          <cell r="D123">
            <v>4862</v>
          </cell>
          <cell r="E123">
            <v>4862</v>
          </cell>
          <cell r="F123">
            <v>0</v>
          </cell>
        </row>
        <row r="123">
          <cell r="J123">
            <v>4862</v>
          </cell>
        </row>
        <row r="124">
          <cell r="C124" t="str">
            <v>横山区</v>
          </cell>
          <cell r="D124">
            <v>72965</v>
          </cell>
          <cell r="E124">
            <v>72965</v>
          </cell>
          <cell r="F124">
            <v>0</v>
          </cell>
        </row>
        <row r="124">
          <cell r="J124">
            <v>72965</v>
          </cell>
        </row>
        <row r="125">
          <cell r="C125" t="str">
            <v>靖边县</v>
          </cell>
          <cell r="D125">
            <v>14737</v>
          </cell>
          <cell r="E125">
            <v>14737</v>
          </cell>
          <cell r="F125">
            <v>0</v>
          </cell>
        </row>
        <row r="125">
          <cell r="J125">
            <v>14737</v>
          </cell>
        </row>
        <row r="126">
          <cell r="C126" t="str">
            <v>定边县</v>
          </cell>
          <cell r="D126">
            <v>15528</v>
          </cell>
          <cell r="E126">
            <v>15528</v>
          </cell>
          <cell r="F126">
            <v>0</v>
          </cell>
        </row>
        <row r="126">
          <cell r="J126">
            <v>15528</v>
          </cell>
        </row>
        <row r="127">
          <cell r="C127" t="str">
            <v>绥德县</v>
          </cell>
          <cell r="D127">
            <v>110269</v>
          </cell>
          <cell r="E127">
            <v>102725</v>
          </cell>
          <cell r="F127">
            <v>7544</v>
          </cell>
          <cell r="G127">
            <v>7544</v>
          </cell>
          <cell r="H127">
            <v>0</v>
          </cell>
        </row>
        <row r="127">
          <cell r="J127">
            <v>110269</v>
          </cell>
        </row>
        <row r="128">
          <cell r="C128" t="str">
            <v>米脂县</v>
          </cell>
          <cell r="D128">
            <v>95977</v>
          </cell>
          <cell r="E128">
            <v>89065</v>
          </cell>
          <cell r="F128">
            <v>6912</v>
          </cell>
          <cell r="G128">
            <v>6912</v>
          </cell>
          <cell r="H128">
            <v>0</v>
          </cell>
        </row>
        <row r="128">
          <cell r="J128">
            <v>95977</v>
          </cell>
        </row>
        <row r="129">
          <cell r="C129" t="str">
            <v>佳县</v>
          </cell>
          <cell r="D129">
            <v>93615</v>
          </cell>
          <cell r="E129">
            <v>93615</v>
          </cell>
          <cell r="F129">
            <v>0</v>
          </cell>
        </row>
        <row r="129">
          <cell r="J129">
            <v>93615</v>
          </cell>
        </row>
        <row r="130">
          <cell r="C130" t="str">
            <v>吴堡县</v>
          </cell>
          <cell r="D130">
            <v>68712</v>
          </cell>
          <cell r="E130">
            <v>68712</v>
          </cell>
          <cell r="F130">
            <v>0</v>
          </cell>
        </row>
        <row r="130">
          <cell r="J130">
            <v>68712</v>
          </cell>
        </row>
        <row r="131">
          <cell r="C131" t="str">
            <v>清涧县</v>
          </cell>
          <cell r="D131">
            <v>82623</v>
          </cell>
          <cell r="E131">
            <v>82623</v>
          </cell>
          <cell r="F131">
            <v>0</v>
          </cell>
        </row>
        <row r="131">
          <cell r="J131">
            <v>82623</v>
          </cell>
        </row>
        <row r="132">
          <cell r="C132" t="str">
            <v>子洲县</v>
          </cell>
          <cell r="D132">
            <v>81438</v>
          </cell>
          <cell r="E132">
            <v>81243</v>
          </cell>
          <cell r="F132">
            <v>195</v>
          </cell>
          <cell r="G132">
            <v>195</v>
          </cell>
          <cell r="H132">
            <v>0</v>
          </cell>
        </row>
        <row r="132">
          <cell r="J132">
            <v>81438</v>
          </cell>
        </row>
        <row r="133">
          <cell r="C133" t="str">
            <v>杨凌示范区合计</v>
          </cell>
          <cell r="D133">
            <v>31622</v>
          </cell>
          <cell r="E133">
            <v>30761</v>
          </cell>
          <cell r="F133">
            <v>861</v>
          </cell>
          <cell r="G133">
            <v>0</v>
          </cell>
          <cell r="H133">
            <v>861</v>
          </cell>
        </row>
        <row r="133">
          <cell r="J133">
            <v>30761</v>
          </cell>
        </row>
        <row r="134">
          <cell r="C134" t="str">
            <v>杨凌示范区本级</v>
          </cell>
          <cell r="D134">
            <v>293</v>
          </cell>
          <cell r="E134">
            <v>293</v>
          </cell>
        </row>
        <row r="134">
          <cell r="J134">
            <v>293</v>
          </cell>
        </row>
        <row r="135">
          <cell r="C135" t="str">
            <v>杨陵区</v>
          </cell>
          <cell r="D135">
            <v>31329</v>
          </cell>
          <cell r="E135">
            <v>30468</v>
          </cell>
          <cell r="F135">
            <v>861</v>
          </cell>
          <cell r="G135">
            <v>0</v>
          </cell>
          <cell r="H135">
            <v>861</v>
          </cell>
        </row>
        <row r="135">
          <cell r="J135">
            <v>30468</v>
          </cell>
        </row>
        <row r="136">
          <cell r="C136" t="str">
            <v>韩城市</v>
          </cell>
          <cell r="D136">
            <v>55364</v>
          </cell>
          <cell r="E136">
            <v>55364</v>
          </cell>
          <cell r="F136">
            <v>0</v>
          </cell>
        </row>
        <row r="136">
          <cell r="J136">
            <v>55364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5"/>
  <sheetViews>
    <sheetView tabSelected="1" workbookViewId="0">
      <selection activeCell="C21" sqref="C21"/>
    </sheetView>
  </sheetViews>
  <sheetFormatPr defaultColWidth="9" defaultRowHeight="13.5" outlineLevelCol="1"/>
  <cols>
    <col min="1" max="1" width="32.25" style="3" customWidth="1"/>
    <col min="2" max="2" width="33.875" style="3" customWidth="1"/>
  </cols>
  <sheetData>
    <row r="1" ht="18.75" spans="1:2">
      <c r="A1" s="4" t="s">
        <v>0</v>
      </c>
      <c r="B1" s="4"/>
    </row>
    <row r="2" ht="32" customHeight="1" spans="1:2">
      <c r="A2" s="5" t="s">
        <v>1</v>
      </c>
      <c r="B2" s="5"/>
    </row>
    <row r="3" ht="23" customHeight="1" spans="2:2">
      <c r="B3" s="6" t="s">
        <v>2</v>
      </c>
    </row>
    <row r="4" s="1" customFormat="1" ht="24.95" customHeight="1" spans="1:2">
      <c r="A4" s="7" t="s">
        <v>3</v>
      </c>
      <c r="B4" s="8" t="s">
        <v>4</v>
      </c>
    </row>
    <row r="5" s="1" customFormat="1" ht="24.95" customHeight="1" spans="1:2">
      <c r="A5" s="7"/>
      <c r="B5" s="8"/>
    </row>
    <row r="6" s="2" customFormat="1" ht="21" customHeight="1" spans="1:2">
      <c r="A6" s="7" t="s">
        <v>5</v>
      </c>
      <c r="B6" s="9">
        <f ca="1">SUM(B7,B22,B28,B42,B57,B70,B83,B95,B104,B119,B133)</f>
        <v>7733389</v>
      </c>
    </row>
    <row r="7" s="2" customFormat="1" ht="21" customHeight="1" spans="1:2">
      <c r="A7" s="7" t="s">
        <v>6</v>
      </c>
      <c r="B7" s="10">
        <f ca="1">SUM(B8:B21)</f>
        <v>400573</v>
      </c>
    </row>
    <row r="8" s="2" customFormat="1" ht="21" customHeight="1" spans="1:2">
      <c r="A8" s="11" t="s">
        <v>7</v>
      </c>
      <c r="B8" s="12">
        <f ca="1">VLOOKUP(A8,[1]Sheet1!$C:$J,8,0)</f>
        <v>15450</v>
      </c>
    </row>
    <row r="9" s="1" customFormat="1" ht="21" customHeight="1" spans="1:2">
      <c r="A9" s="11" t="s">
        <v>8</v>
      </c>
      <c r="B9" s="12">
        <f ca="1">VLOOKUP(A9,[1]Sheet1!$C:$J,8,0)</f>
        <v>12951</v>
      </c>
    </row>
    <row r="10" s="1" customFormat="1" ht="21" customHeight="1" spans="1:2">
      <c r="A10" s="11" t="s">
        <v>9</v>
      </c>
      <c r="B10" s="12">
        <f ca="1">VLOOKUP(A10,[1]Sheet1!$C:$J,8,0)</f>
        <v>4831</v>
      </c>
    </row>
    <row r="11" s="1" customFormat="1" ht="21" customHeight="1" spans="1:2">
      <c r="A11" s="11" t="s">
        <v>10</v>
      </c>
      <c r="B11" s="12">
        <f ca="1">VLOOKUP(A11,[1]Sheet1!$C:$J,8,0)</f>
        <v>7688</v>
      </c>
    </row>
    <row r="12" s="1" customFormat="1" ht="21" customHeight="1" spans="1:2">
      <c r="A12" s="11" t="s">
        <v>11</v>
      </c>
      <c r="B12" s="12">
        <f ca="1">VLOOKUP(A12,[1]Sheet1!$C:$J,8,0)</f>
        <v>5106</v>
      </c>
    </row>
    <row r="13" s="1" customFormat="1" ht="21" customHeight="1" spans="1:2">
      <c r="A13" s="11" t="s">
        <v>12</v>
      </c>
      <c r="B13" s="12">
        <f ca="1">VLOOKUP(A13,[1]Sheet1!$C:$J,8,0)</f>
        <v>8977</v>
      </c>
    </row>
    <row r="14" s="1" customFormat="1" ht="21" customHeight="1" spans="1:2">
      <c r="A14" s="11" t="s">
        <v>13</v>
      </c>
      <c r="B14" s="12">
        <f ca="1">VLOOKUP(A14,[1]Sheet1!$C:$J,8,0)</f>
        <v>3829</v>
      </c>
    </row>
    <row r="15" s="1" customFormat="1" ht="21" customHeight="1" spans="1:2">
      <c r="A15" s="11" t="s">
        <v>14</v>
      </c>
      <c r="B15" s="12">
        <f ca="1">VLOOKUP(A15,[1]Sheet1!$C:$J,8,0)</f>
        <v>5637</v>
      </c>
    </row>
    <row r="16" s="1" customFormat="1" ht="21" customHeight="1" spans="1:2">
      <c r="A16" s="11" t="s">
        <v>15</v>
      </c>
      <c r="B16" s="12">
        <f ca="1">VLOOKUP(A16,[1]Sheet1!$C:$J,8,0)</f>
        <v>10093</v>
      </c>
    </row>
    <row r="17" s="1" customFormat="1" ht="21" customHeight="1" spans="1:2">
      <c r="A17" s="11" t="s">
        <v>16</v>
      </c>
      <c r="B17" s="12">
        <f ca="1">VLOOKUP(A17,[1]Sheet1!$C:$J,8,0)</f>
        <v>62952</v>
      </c>
    </row>
    <row r="18" s="1" customFormat="1" ht="21" customHeight="1" spans="1:2">
      <c r="A18" s="11" t="s">
        <v>17</v>
      </c>
      <c r="B18" s="12">
        <f ca="1">VLOOKUP(A18,[1]Sheet1!$C:$J,8,0)</f>
        <v>93499</v>
      </c>
    </row>
    <row r="19" s="1" customFormat="1" ht="21" customHeight="1" spans="1:2">
      <c r="A19" s="11" t="s">
        <v>18</v>
      </c>
      <c r="B19" s="12">
        <f ca="1">VLOOKUP(A19,[1]Sheet1!$C:$J,8,0)</f>
        <v>113054</v>
      </c>
    </row>
    <row r="20" s="1" customFormat="1" ht="21" customHeight="1" spans="1:2">
      <c r="A20" s="11" t="s">
        <v>19</v>
      </c>
      <c r="B20" s="12">
        <f ca="1">VLOOKUP(A20,[1]Sheet1!$C:$J,8,0)</f>
        <v>51319</v>
      </c>
    </row>
    <row r="21" s="1" customFormat="1" ht="21" customHeight="1" spans="1:2">
      <c r="A21" s="11" t="s">
        <v>20</v>
      </c>
      <c r="B21" s="12">
        <f ca="1">VLOOKUP(A21,[1]Sheet1!$C:$J,8,0)</f>
        <v>5187</v>
      </c>
    </row>
    <row r="22" s="2" customFormat="1" ht="21" customHeight="1" spans="1:2">
      <c r="A22" s="7" t="s">
        <v>21</v>
      </c>
      <c r="B22" s="10">
        <f ca="1">SUM(B23:B27)</f>
        <v>289835</v>
      </c>
    </row>
    <row r="23" s="2" customFormat="1" ht="21" customHeight="1" spans="1:2">
      <c r="A23" s="11" t="s">
        <v>22</v>
      </c>
      <c r="B23" s="12">
        <f ca="1">VLOOKUP(A23,[1]Sheet1!$C:$J,8,0)</f>
        <v>72276</v>
      </c>
    </row>
    <row r="24" s="1" customFormat="1" ht="21" customHeight="1" spans="1:2">
      <c r="A24" s="11" t="s">
        <v>23</v>
      </c>
      <c r="B24" s="12">
        <f ca="1">VLOOKUP(A24,[1]Sheet1!$C:$J,8,0)</f>
        <v>69983</v>
      </c>
    </row>
    <row r="25" s="1" customFormat="1" ht="21" customHeight="1" spans="1:2">
      <c r="A25" s="11" t="s">
        <v>24</v>
      </c>
      <c r="B25" s="12">
        <f ca="1">VLOOKUP(A25,[1]Sheet1!$C:$J,8,0)</f>
        <v>46742</v>
      </c>
    </row>
    <row r="26" s="1" customFormat="1" ht="21" customHeight="1" spans="1:2">
      <c r="A26" s="11" t="s">
        <v>25</v>
      </c>
      <c r="B26" s="12">
        <f ca="1">VLOOKUP(A26,[1]Sheet1!$C:$J,8,0)</f>
        <v>54871</v>
      </c>
    </row>
    <row r="27" s="1" customFormat="1" ht="21" customHeight="1" spans="1:2">
      <c r="A27" s="11" t="s">
        <v>26</v>
      </c>
      <c r="B27" s="12">
        <f ca="1">VLOOKUP(A27,[1]Sheet1!$C:$J,8,0)</f>
        <v>45963</v>
      </c>
    </row>
    <row r="28" s="2" customFormat="1" ht="21" customHeight="1" spans="1:2">
      <c r="A28" s="7" t="s">
        <v>27</v>
      </c>
      <c r="B28" s="10">
        <f ca="1">SUM(B29:B41)</f>
        <v>763232</v>
      </c>
    </row>
    <row r="29" s="2" customFormat="1" ht="21" customHeight="1" spans="1:2">
      <c r="A29" s="11" t="s">
        <v>28</v>
      </c>
      <c r="B29" s="12">
        <f ca="1">VLOOKUP(A29,[1]Sheet1!$C:$J,8,0)</f>
        <v>111569</v>
      </c>
    </row>
    <row r="30" s="1" customFormat="1" ht="21" customHeight="1" spans="1:2">
      <c r="A30" s="11" t="s">
        <v>29</v>
      </c>
      <c r="B30" s="12">
        <f ca="1">VLOOKUP(A30,[1]Sheet1!$C:$J,8,0)</f>
        <v>21196</v>
      </c>
    </row>
    <row r="31" s="1" customFormat="1" ht="21" customHeight="1" spans="1:2">
      <c r="A31" s="11" t="s">
        <v>30</v>
      </c>
      <c r="B31" s="12">
        <f ca="1">VLOOKUP(A31,[1]Sheet1!$C:$J,8,0)</f>
        <v>70466</v>
      </c>
    </row>
    <row r="32" s="1" customFormat="1" ht="21" customHeight="1" spans="1:2">
      <c r="A32" s="11" t="s">
        <v>31</v>
      </c>
      <c r="B32" s="12">
        <f ca="1">VLOOKUP(A32,[1]Sheet1!$C:$J,8,0)</f>
        <v>81205</v>
      </c>
    </row>
    <row r="33" s="1" customFormat="1" ht="21" customHeight="1" spans="1:2">
      <c r="A33" s="11" t="s">
        <v>32</v>
      </c>
      <c r="B33" s="12">
        <f ca="1">VLOOKUP(A33,[1]Sheet1!$C:$J,8,0)</f>
        <v>79113</v>
      </c>
    </row>
    <row r="34" s="1" customFormat="1" ht="21" customHeight="1" spans="1:2">
      <c r="A34" s="11" t="s">
        <v>33</v>
      </c>
      <c r="B34" s="12">
        <f ca="1">VLOOKUP(A34,[1]Sheet1!$C:$J,8,0)</f>
        <v>24745</v>
      </c>
    </row>
    <row r="35" s="1" customFormat="1" ht="21" customHeight="1" spans="1:2">
      <c r="A35" s="11" t="s">
        <v>34</v>
      </c>
      <c r="B35" s="12">
        <f ca="1">VLOOKUP(A35,[1]Sheet1!$C:$J,8,0)</f>
        <v>68178</v>
      </c>
    </row>
    <row r="36" s="1" customFormat="1" ht="21" customHeight="1" spans="1:2">
      <c r="A36" s="11" t="s">
        <v>35</v>
      </c>
      <c r="B36" s="12">
        <f ca="1">VLOOKUP(A36,[1]Sheet1!$C:$J,8,0)</f>
        <v>41784</v>
      </c>
    </row>
    <row r="37" s="1" customFormat="1" ht="21" customHeight="1" spans="1:2">
      <c r="A37" s="11" t="s">
        <v>36</v>
      </c>
      <c r="B37" s="12">
        <f ca="1">VLOOKUP(A37,[1]Sheet1!$C:$J,8,0)</f>
        <v>41216</v>
      </c>
    </row>
    <row r="38" s="1" customFormat="1" ht="21" customHeight="1" spans="1:2">
      <c r="A38" s="11" t="s">
        <v>37</v>
      </c>
      <c r="B38" s="12">
        <f ca="1">VLOOKUP(A38,[1]Sheet1!$C:$J,8,0)</f>
        <v>79691</v>
      </c>
    </row>
    <row r="39" s="1" customFormat="1" ht="21" customHeight="1" spans="1:2">
      <c r="A39" s="11" t="s">
        <v>38</v>
      </c>
      <c r="B39" s="12">
        <f ca="1">VLOOKUP(A39,[1]Sheet1!$C:$J,8,0)</f>
        <v>67720</v>
      </c>
    </row>
    <row r="40" s="1" customFormat="1" ht="21" customHeight="1" spans="1:2">
      <c r="A40" s="11" t="s">
        <v>39</v>
      </c>
      <c r="B40" s="12">
        <f ca="1">VLOOKUP(A40,[1]Sheet1!$C:$J,8,0)</f>
        <v>42658</v>
      </c>
    </row>
    <row r="41" s="1" customFormat="1" ht="21" customHeight="1" spans="1:2">
      <c r="A41" s="11" t="s">
        <v>40</v>
      </c>
      <c r="B41" s="12">
        <f ca="1">VLOOKUP(A41,[1]Sheet1!$C:$J,8,0)</f>
        <v>33691</v>
      </c>
    </row>
    <row r="42" s="2" customFormat="1" ht="21" customHeight="1" spans="1:2">
      <c r="A42" s="7" t="s">
        <v>41</v>
      </c>
      <c r="B42" s="10">
        <f ca="1">SUM(B43:B56)</f>
        <v>1136685</v>
      </c>
    </row>
    <row r="43" s="2" customFormat="1" ht="21" customHeight="1" spans="1:2">
      <c r="A43" s="11" t="s">
        <v>42</v>
      </c>
      <c r="B43" s="12">
        <f ca="1">VLOOKUP(A43,[1]Sheet1!$C:$J,8,0)</f>
        <v>74311</v>
      </c>
    </row>
    <row r="44" s="1" customFormat="1" ht="21" customHeight="1" spans="1:2">
      <c r="A44" s="11" t="s">
        <v>43</v>
      </c>
      <c r="B44" s="12">
        <f ca="1">VLOOKUP(A44,[1]Sheet1!$C:$J,8,0)</f>
        <v>111239</v>
      </c>
    </row>
    <row r="45" s="1" customFormat="1" ht="21" customHeight="1" spans="1:2">
      <c r="A45" s="11" t="s">
        <v>44</v>
      </c>
      <c r="B45" s="12">
        <f ca="1">VLOOKUP(A45,[1]Sheet1!$C:$J,8,0)</f>
        <v>102359</v>
      </c>
    </row>
    <row r="46" s="1" customFormat="1" ht="21" customHeight="1" spans="1:2">
      <c r="A46" s="11" t="s">
        <v>45</v>
      </c>
      <c r="B46" s="12">
        <f ca="1">VLOOKUP(A46,[1]Sheet1!$C:$J,8,0)</f>
        <v>95791</v>
      </c>
    </row>
    <row r="47" s="1" customFormat="1" ht="21" customHeight="1" spans="1:2">
      <c r="A47" s="11" t="s">
        <v>46</v>
      </c>
      <c r="B47" s="12">
        <f ca="1">VLOOKUP(A47,[1]Sheet1!$C:$J,8,0)</f>
        <v>101303</v>
      </c>
    </row>
    <row r="48" s="1" customFormat="1" ht="21" customHeight="1" spans="1:2">
      <c r="A48" s="11" t="s">
        <v>47</v>
      </c>
      <c r="B48" s="12">
        <f ca="1">VLOOKUP(A48,[1]Sheet1!$C:$J,8,0)</f>
        <v>125626</v>
      </c>
    </row>
    <row r="49" s="1" customFormat="1" ht="21" customHeight="1" spans="1:2">
      <c r="A49" s="11" t="s">
        <v>48</v>
      </c>
      <c r="B49" s="12">
        <f ca="1">VLOOKUP(A49,[1]Sheet1!$C:$J,8,0)</f>
        <v>146901</v>
      </c>
    </row>
    <row r="50" s="1" customFormat="1" ht="21" customHeight="1" spans="1:2">
      <c r="A50" s="11" t="s">
        <v>49</v>
      </c>
      <c r="B50" s="12">
        <f ca="1">VLOOKUP(A50,[1]Sheet1!$C:$J,8,0)</f>
        <v>74775</v>
      </c>
    </row>
    <row r="51" s="1" customFormat="1" ht="21" customHeight="1" spans="1:2">
      <c r="A51" s="11" t="s">
        <v>50</v>
      </c>
      <c r="B51" s="12">
        <f ca="1">VLOOKUP(A51,[1]Sheet1!$C:$J,8,0)</f>
        <v>22323</v>
      </c>
    </row>
    <row r="52" s="1" customFormat="1" ht="21" customHeight="1" spans="1:2">
      <c r="A52" s="11" t="s">
        <v>51</v>
      </c>
      <c r="B52" s="12">
        <f ca="1">VLOOKUP(A52,[1]Sheet1!$C:$J,8,0)</f>
        <v>33719</v>
      </c>
    </row>
    <row r="53" s="1" customFormat="1" ht="21" customHeight="1" spans="1:2">
      <c r="A53" s="11" t="s">
        <v>52</v>
      </c>
      <c r="B53" s="12">
        <f ca="1">VLOOKUP(A53,[1]Sheet1!$C:$J,8,0)</f>
        <v>94801</v>
      </c>
    </row>
    <row r="54" s="1" customFormat="1" ht="21" customHeight="1" spans="1:2">
      <c r="A54" s="11" t="s">
        <v>53</v>
      </c>
      <c r="B54" s="12">
        <f ca="1">VLOOKUP(A54,[1]Sheet1!$C:$J,8,0)</f>
        <v>91485</v>
      </c>
    </row>
    <row r="55" s="1" customFormat="1" ht="21" customHeight="1" spans="1:2">
      <c r="A55" s="11" t="s">
        <v>54</v>
      </c>
      <c r="B55" s="12">
        <f ca="1">VLOOKUP(A55,[1]Sheet1!$C:$J,8,0)</f>
        <v>29584</v>
      </c>
    </row>
    <row r="56" s="1" customFormat="1" ht="21" customHeight="1" spans="1:2">
      <c r="A56" s="11" t="s">
        <v>55</v>
      </c>
      <c r="B56" s="12">
        <f ca="1">VLOOKUP(A56,[1]Sheet1!$C:$J,8,0)</f>
        <v>32468</v>
      </c>
    </row>
    <row r="57" s="2" customFormat="1" ht="21" customHeight="1" spans="1:2">
      <c r="A57" s="7" t="s">
        <v>56</v>
      </c>
      <c r="B57" s="10">
        <f ca="1">SUM(B58:B69)</f>
        <v>1301191</v>
      </c>
    </row>
    <row r="58" s="2" customFormat="1" ht="21" customHeight="1" spans="1:2">
      <c r="A58" s="11" t="s">
        <v>57</v>
      </c>
      <c r="B58" s="12">
        <f ca="1">VLOOKUP(A58,[1]Sheet1!$C:$J,8,0)</f>
        <v>160653</v>
      </c>
    </row>
    <row r="59" s="1" customFormat="1" ht="21" customHeight="1" spans="1:2">
      <c r="A59" s="11" t="s">
        <v>58</v>
      </c>
      <c r="B59" s="12">
        <f ca="1">VLOOKUP(A59,[1]Sheet1!$C:$J,8,0)</f>
        <v>126291</v>
      </c>
    </row>
    <row r="60" s="1" customFormat="1" ht="21" customHeight="1" spans="1:2">
      <c r="A60" s="11" t="s">
        <v>59</v>
      </c>
      <c r="B60" s="12">
        <f ca="1">VLOOKUP(A60,[1]Sheet1!$C:$J,8,0)</f>
        <v>87741</v>
      </c>
    </row>
    <row r="61" s="1" customFormat="1" ht="21" customHeight="1" spans="1:2">
      <c r="A61" s="11" t="s">
        <v>60</v>
      </c>
      <c r="B61" s="12">
        <f ca="1">VLOOKUP(A61,[1]Sheet1!$C:$J,8,0)</f>
        <v>74978</v>
      </c>
    </row>
    <row r="62" s="1" customFormat="1" ht="21" customHeight="1" spans="1:2">
      <c r="A62" s="11" t="s">
        <v>61</v>
      </c>
      <c r="B62" s="12">
        <f ca="1">VLOOKUP(A62,[1]Sheet1!$C:$J,8,0)</f>
        <v>59122</v>
      </c>
    </row>
    <row r="63" s="1" customFormat="1" ht="21" customHeight="1" spans="1:2">
      <c r="A63" s="11" t="s">
        <v>62</v>
      </c>
      <c r="B63" s="12">
        <f ca="1">VLOOKUP(A63,[1]Sheet1!$C:$J,8,0)</f>
        <v>154814</v>
      </c>
    </row>
    <row r="64" s="1" customFormat="1" ht="21" customHeight="1" spans="1:2">
      <c r="A64" s="11" t="s">
        <v>63</v>
      </c>
      <c r="B64" s="12">
        <f ca="1">VLOOKUP(A64,[1]Sheet1!$C:$J,8,0)</f>
        <v>127637</v>
      </c>
    </row>
    <row r="65" s="1" customFormat="1" ht="21" customHeight="1" spans="1:2">
      <c r="A65" s="11" t="s">
        <v>64</v>
      </c>
      <c r="B65" s="12">
        <f ca="1">VLOOKUP(A65,[1]Sheet1!$C:$J,8,0)</f>
        <v>95279</v>
      </c>
    </row>
    <row r="66" s="1" customFormat="1" ht="21" customHeight="1" spans="1:2">
      <c r="A66" s="11" t="s">
        <v>65</v>
      </c>
      <c r="B66" s="12">
        <f ca="1">VLOOKUP(A66,[1]Sheet1!$C:$J,8,0)</f>
        <v>103645</v>
      </c>
    </row>
    <row r="67" s="1" customFormat="1" ht="21" customHeight="1" spans="1:2">
      <c r="A67" s="11" t="s">
        <v>66</v>
      </c>
      <c r="B67" s="12">
        <f ca="1">VLOOKUP(A67,[1]Sheet1!$C:$J,8,0)</f>
        <v>112423</v>
      </c>
    </row>
    <row r="68" s="1" customFormat="1" ht="21" customHeight="1" spans="1:2">
      <c r="A68" s="11" t="s">
        <v>67</v>
      </c>
      <c r="B68" s="12">
        <f ca="1">VLOOKUP(A68,[1]Sheet1!$C:$J,8,0)</f>
        <v>143244</v>
      </c>
    </row>
    <row r="69" s="1" customFormat="1" ht="21" customHeight="1" spans="1:2">
      <c r="A69" s="11" t="s">
        <v>68</v>
      </c>
      <c r="B69" s="12">
        <f ca="1">VLOOKUP(A69,[1]Sheet1!$C:$J,8,0)</f>
        <v>55364</v>
      </c>
    </row>
    <row r="70" s="2" customFormat="1" ht="21" customHeight="1" spans="1:2">
      <c r="A70" s="7" t="s">
        <v>69</v>
      </c>
      <c r="B70" s="10">
        <f ca="1">SUM(B71:B82)</f>
        <v>972959</v>
      </c>
    </row>
    <row r="71" s="2" customFormat="1" ht="21" customHeight="1" spans="1:2">
      <c r="A71" s="11" t="s">
        <v>70</v>
      </c>
      <c r="B71" s="12">
        <f ca="1">VLOOKUP(A71,[1]Sheet1!$C:$J,8,0)</f>
        <v>125911</v>
      </c>
    </row>
    <row r="72" s="1" customFormat="1" ht="21" customHeight="1" spans="1:2">
      <c r="A72" s="11" t="s">
        <v>71</v>
      </c>
      <c r="B72" s="12">
        <f ca="1">VLOOKUP(A72,[1]Sheet1!$C:$J,8,0)</f>
        <v>47462</v>
      </c>
    </row>
    <row r="73" s="1" customFormat="1" ht="21" customHeight="1" spans="1:2">
      <c r="A73" s="11" t="s">
        <v>72</v>
      </c>
      <c r="B73" s="12">
        <f ca="1">VLOOKUP(A73,[1]Sheet1!$C:$J,8,0)</f>
        <v>80658</v>
      </c>
    </row>
    <row r="74" s="1" customFormat="1" ht="21" customHeight="1" spans="1:2">
      <c r="A74" s="11" t="s">
        <v>73</v>
      </c>
      <c r="B74" s="12">
        <f ca="1">VLOOKUP(A74,[1]Sheet1!$C:$J,8,0)</f>
        <v>105210</v>
      </c>
    </row>
    <row r="75" s="1" customFormat="1" ht="21" customHeight="1" spans="1:2">
      <c r="A75" s="11" t="s">
        <v>74</v>
      </c>
      <c r="B75" s="12">
        <f ca="1">VLOOKUP(A75,[1]Sheet1!$C:$J,8,0)</f>
        <v>99031</v>
      </c>
    </row>
    <row r="76" s="1" customFormat="1" ht="21" customHeight="1" spans="1:2">
      <c r="A76" s="11" t="s">
        <v>75</v>
      </c>
      <c r="B76" s="12">
        <f ca="1">VLOOKUP(A76,[1]Sheet1!$C:$J,8,0)</f>
        <v>90757</v>
      </c>
    </row>
    <row r="77" s="1" customFormat="1" ht="21" customHeight="1" spans="1:2">
      <c r="A77" s="11" t="s">
        <v>76</v>
      </c>
      <c r="B77" s="12">
        <f ca="1">VLOOKUP(A77,[1]Sheet1!$C:$J,8,0)</f>
        <v>91378</v>
      </c>
    </row>
    <row r="78" s="1" customFormat="1" ht="21" customHeight="1" spans="1:2">
      <c r="A78" s="11" t="s">
        <v>77</v>
      </c>
      <c r="B78" s="12">
        <f ca="1">VLOOKUP(A78,[1]Sheet1!$C:$J,8,0)</f>
        <v>98562</v>
      </c>
    </row>
    <row r="79" s="1" customFormat="1" ht="21" customHeight="1" spans="1:2">
      <c r="A79" s="11" t="s">
        <v>78</v>
      </c>
      <c r="B79" s="12">
        <f ca="1">VLOOKUP(A79,[1]Sheet1!$C:$J,8,0)</f>
        <v>80094</v>
      </c>
    </row>
    <row r="80" s="1" customFormat="1" ht="21" customHeight="1" spans="1:2">
      <c r="A80" s="11" t="s">
        <v>79</v>
      </c>
      <c r="B80" s="12">
        <f ca="1">VLOOKUP(A80,[1]Sheet1!$C:$J,8,0)</f>
        <v>88865</v>
      </c>
    </row>
    <row r="81" s="1" customFormat="1" ht="21" customHeight="1" spans="1:2">
      <c r="A81" s="11" t="s">
        <v>80</v>
      </c>
      <c r="B81" s="12">
        <f ca="1">VLOOKUP(A81,[1]Sheet1!$C:$J,8,0)</f>
        <v>32697</v>
      </c>
    </row>
    <row r="82" s="1" customFormat="1" ht="21" customHeight="1" spans="1:2">
      <c r="A82" s="11" t="s">
        <v>81</v>
      </c>
      <c r="B82" s="12">
        <f ca="1">VLOOKUP(A82,[1]Sheet1!$C:$J,8,0)</f>
        <v>32334</v>
      </c>
    </row>
    <row r="83" s="2" customFormat="1" ht="21" customHeight="1" spans="1:2">
      <c r="A83" s="7" t="s">
        <v>82</v>
      </c>
      <c r="B83" s="10">
        <f ca="1">SUM(B84:B94)</f>
        <v>856153</v>
      </c>
    </row>
    <row r="84" s="2" customFormat="1" ht="21" customHeight="1" spans="1:2">
      <c r="A84" s="11" t="s">
        <v>83</v>
      </c>
      <c r="B84" s="12">
        <f ca="1">VLOOKUP(A84,[1]Sheet1!$C:$J,8,0)</f>
        <v>138492</v>
      </c>
    </row>
    <row r="85" s="1" customFormat="1" ht="21" customHeight="1" spans="1:2">
      <c r="A85" s="11" t="s">
        <v>84</v>
      </c>
      <c r="B85" s="12">
        <f ca="1">VLOOKUP(A85,[1]Sheet1!$C:$J,8,0)</f>
        <v>175851</v>
      </c>
    </row>
    <row r="86" s="1" customFormat="1" ht="21" customHeight="1" spans="1:2">
      <c r="A86" s="11" t="s">
        <v>85</v>
      </c>
      <c r="B86" s="12">
        <f ca="1">VLOOKUP(A86,[1]Sheet1!$C:$J,8,0)</f>
        <v>49132</v>
      </c>
    </row>
    <row r="87" s="1" customFormat="1" ht="21" customHeight="1" spans="1:2">
      <c r="A87" s="11" t="s">
        <v>86</v>
      </c>
      <c r="B87" s="12">
        <f ca="1">VLOOKUP(A87,[1]Sheet1!$C:$J,8,0)</f>
        <v>68752</v>
      </c>
    </row>
    <row r="88" s="1" customFormat="1" ht="21" customHeight="1" spans="1:2">
      <c r="A88" s="11" t="s">
        <v>87</v>
      </c>
      <c r="B88" s="12">
        <f ca="1">VLOOKUP(A88,[1]Sheet1!$C:$J,8,0)</f>
        <v>57544</v>
      </c>
    </row>
    <row r="89" s="1" customFormat="1" ht="21" customHeight="1" spans="1:2">
      <c r="A89" s="11" t="s">
        <v>88</v>
      </c>
      <c r="B89" s="12">
        <f ca="1">VLOOKUP(A89,[1]Sheet1!$C:$J,8,0)</f>
        <v>34254</v>
      </c>
    </row>
    <row r="90" s="1" customFormat="1" ht="21" customHeight="1" spans="1:2">
      <c r="A90" s="11" t="s">
        <v>89</v>
      </c>
      <c r="B90" s="12">
        <f ca="1">VLOOKUP(A90,[1]Sheet1!$C:$J,8,0)</f>
        <v>90561</v>
      </c>
    </row>
    <row r="91" s="1" customFormat="1" ht="21" customHeight="1" spans="1:2">
      <c r="A91" s="11" t="s">
        <v>90</v>
      </c>
      <c r="B91" s="12">
        <f ca="1">VLOOKUP(A91,[1]Sheet1!$C:$J,8,0)</f>
        <v>67101</v>
      </c>
    </row>
    <row r="92" s="1" customFormat="1" ht="21" customHeight="1" spans="1:2">
      <c r="A92" s="11" t="s">
        <v>91</v>
      </c>
      <c r="B92" s="12">
        <f ca="1">VLOOKUP(A92,[1]Sheet1!$C:$J,8,0)</f>
        <v>33878</v>
      </c>
    </row>
    <row r="93" s="1" customFormat="1" ht="21" customHeight="1" spans="1:2">
      <c r="A93" s="11" t="s">
        <v>92</v>
      </c>
      <c r="B93" s="12">
        <f ca="1">VLOOKUP(A93,[1]Sheet1!$C:$J,8,0)</f>
        <v>81638</v>
      </c>
    </row>
    <row r="94" s="1" customFormat="1" ht="21" customHeight="1" spans="1:2">
      <c r="A94" s="11" t="s">
        <v>93</v>
      </c>
      <c r="B94" s="12">
        <f ca="1">VLOOKUP(A94,[1]Sheet1!$C:$J,8,0)</f>
        <v>58950</v>
      </c>
    </row>
    <row r="95" s="2" customFormat="1" ht="21" customHeight="1" spans="1:2">
      <c r="A95" s="7" t="s">
        <v>94</v>
      </c>
      <c r="B95" s="10">
        <f ca="1">SUM(B96:B103)</f>
        <v>756036</v>
      </c>
    </row>
    <row r="96" s="2" customFormat="1" ht="21" customHeight="1" spans="1:2">
      <c r="A96" s="11" t="s">
        <v>95</v>
      </c>
      <c r="B96" s="12">
        <f ca="1">VLOOKUP(A96,[1]Sheet1!$C:$J,8,0)</f>
        <v>105043</v>
      </c>
    </row>
    <row r="97" s="1" customFormat="1" ht="21" customHeight="1" spans="1:2">
      <c r="A97" s="11" t="s">
        <v>96</v>
      </c>
      <c r="B97" s="12">
        <f ca="1">VLOOKUP(A97,[1]Sheet1!$C:$J,8,0)</f>
        <v>105580</v>
      </c>
    </row>
    <row r="98" s="1" customFormat="1" ht="21" customHeight="1" spans="1:2">
      <c r="A98" s="11" t="s">
        <v>97</v>
      </c>
      <c r="B98" s="12">
        <f ca="1">VLOOKUP(A98,[1]Sheet1!$C:$J,8,0)</f>
        <v>94528</v>
      </c>
    </row>
    <row r="99" s="1" customFormat="1" ht="21" customHeight="1" spans="1:2">
      <c r="A99" s="11" t="s">
        <v>98</v>
      </c>
      <c r="B99" s="12">
        <f ca="1">VLOOKUP(A99,[1]Sheet1!$C:$J,8,0)</f>
        <v>117404</v>
      </c>
    </row>
    <row r="100" s="1" customFormat="1" ht="21" customHeight="1" spans="1:2">
      <c r="A100" s="11" t="s">
        <v>99</v>
      </c>
      <c r="B100" s="12">
        <f ca="1">VLOOKUP(A100,[1]Sheet1!$C:$J,8,0)</f>
        <v>90815</v>
      </c>
    </row>
    <row r="101" s="1" customFormat="1" ht="21" customHeight="1" spans="1:2">
      <c r="A101" s="11" t="s">
        <v>100</v>
      </c>
      <c r="B101" s="12">
        <f ca="1">VLOOKUP(A101,[1]Sheet1!$C:$J,8,0)</f>
        <v>84430</v>
      </c>
    </row>
    <row r="102" s="1" customFormat="1" ht="21" customHeight="1" spans="1:2">
      <c r="A102" s="11" t="s">
        <v>101</v>
      </c>
      <c r="B102" s="12">
        <f ca="1">VLOOKUP(A102,[1]Sheet1!$C:$J,8,0)</f>
        <v>93690</v>
      </c>
    </row>
    <row r="103" s="1" customFormat="1" ht="21" customHeight="1" spans="1:2">
      <c r="A103" s="11" t="s">
        <v>102</v>
      </c>
      <c r="B103" s="12">
        <f ca="1">VLOOKUP(A103,[1]Sheet1!$C:$J,8,0)</f>
        <v>64546</v>
      </c>
    </row>
    <row r="104" s="2" customFormat="1" ht="21" customHeight="1" spans="1:2">
      <c r="A104" s="7" t="s">
        <v>103</v>
      </c>
      <c r="B104" s="10">
        <f ca="1">SUM(B105:B118)</f>
        <v>565828</v>
      </c>
    </row>
    <row r="105" s="2" customFormat="1" ht="21" customHeight="1" spans="1:2">
      <c r="A105" s="11" t="s">
        <v>104</v>
      </c>
      <c r="B105" s="12">
        <f ca="1">VLOOKUP(A105,[1]Sheet1!$C:$J,8,0)</f>
        <v>25323</v>
      </c>
    </row>
    <row r="106" s="1" customFormat="1" ht="21" customHeight="1" spans="1:2">
      <c r="A106" s="11" t="s">
        <v>105</v>
      </c>
      <c r="B106" s="12">
        <f ca="1">VLOOKUP(A106,[1]Sheet1!$C:$J,8,0)</f>
        <v>29786</v>
      </c>
    </row>
    <row r="107" s="1" customFormat="1" ht="21" customHeight="1" spans="1:2">
      <c r="A107" s="11" t="s">
        <v>106</v>
      </c>
      <c r="B107" s="12">
        <f ca="1">VLOOKUP(A107,[1]Sheet1!$C:$J,8,0)</f>
        <v>65267</v>
      </c>
    </row>
    <row r="108" s="1" customFormat="1" ht="21" customHeight="1" spans="1:2">
      <c r="A108" s="11" t="s">
        <v>107</v>
      </c>
      <c r="B108" s="12">
        <f ca="1">VLOOKUP(A108,[1]Sheet1!$C:$J,8,0)</f>
        <v>62233</v>
      </c>
    </row>
    <row r="109" s="1" customFormat="1" ht="21" customHeight="1" spans="1:2">
      <c r="A109" s="11" t="s">
        <v>108</v>
      </c>
      <c r="B109" s="12">
        <f ca="1">VLOOKUP(A109,[1]Sheet1!$C:$J,8,0)</f>
        <v>50931</v>
      </c>
    </row>
    <row r="110" s="1" customFormat="1" ht="21" customHeight="1" spans="1:2">
      <c r="A110" s="11" t="s">
        <v>109</v>
      </c>
      <c r="B110" s="12">
        <f ca="1">VLOOKUP(A110,[1]Sheet1!$C:$J,8,0)</f>
        <v>17855</v>
      </c>
    </row>
    <row r="111" s="1" customFormat="1" ht="21" customHeight="1" spans="1:2">
      <c r="A111" s="11" t="s">
        <v>110</v>
      </c>
      <c r="B111" s="12">
        <f ca="1">VLOOKUP(A111,[1]Sheet1!$C:$J,8,0)</f>
        <v>4117</v>
      </c>
    </row>
    <row r="112" s="1" customFormat="1" ht="21" customHeight="1" spans="1:2">
      <c r="A112" s="11" t="s">
        <v>111</v>
      </c>
      <c r="B112" s="12">
        <f ca="1">VLOOKUP(A112,[1]Sheet1!$C:$J,8,0)</f>
        <v>4039</v>
      </c>
    </row>
    <row r="113" s="1" customFormat="1" ht="21" customHeight="1" spans="1:2">
      <c r="A113" s="11" t="s">
        <v>112</v>
      </c>
      <c r="B113" s="12">
        <f ca="1">VLOOKUP(A113,[1]Sheet1!$C:$J,8,0)</f>
        <v>59550</v>
      </c>
    </row>
    <row r="114" s="1" customFormat="1" ht="21" customHeight="1" spans="1:2">
      <c r="A114" s="11" t="s">
        <v>113</v>
      </c>
      <c r="B114" s="12">
        <f ca="1">VLOOKUP(A114,[1]Sheet1!$C:$J,8,0)</f>
        <v>51428</v>
      </c>
    </row>
    <row r="115" s="1" customFormat="1" ht="21" customHeight="1" spans="1:2">
      <c r="A115" s="11" t="s">
        <v>114</v>
      </c>
      <c r="B115" s="12">
        <f ca="1">VLOOKUP(A115,[1]Sheet1!$C:$J,8,0)</f>
        <v>86384</v>
      </c>
    </row>
    <row r="116" s="1" customFormat="1" ht="21" customHeight="1" spans="1:2">
      <c r="A116" s="11" t="s">
        <v>115</v>
      </c>
      <c r="B116" s="12">
        <f ca="1">VLOOKUP(A116,[1]Sheet1!$C:$J,8,0)</f>
        <v>5015</v>
      </c>
    </row>
    <row r="117" s="1" customFormat="1" ht="21" customHeight="1" spans="1:2">
      <c r="A117" s="11" t="s">
        <v>116</v>
      </c>
      <c r="B117" s="12">
        <f ca="1">VLOOKUP(A117,[1]Sheet1!$C:$J,8,0)</f>
        <v>59743</v>
      </c>
    </row>
    <row r="118" s="1" customFormat="1" ht="21" customHeight="1" spans="1:2">
      <c r="A118" s="11" t="s">
        <v>117</v>
      </c>
      <c r="B118" s="12">
        <f ca="1">VLOOKUP(A118,[1]Sheet1!$C:$J,8,0)</f>
        <v>44157</v>
      </c>
    </row>
    <row r="119" s="2" customFormat="1" ht="21" customHeight="1" spans="1:2">
      <c r="A119" s="7" t="s">
        <v>118</v>
      </c>
      <c r="B119" s="10">
        <f ca="1">SUM(B120:B132)</f>
        <v>660136</v>
      </c>
    </row>
    <row r="120" s="2" customFormat="1" ht="21" customHeight="1" spans="1:2">
      <c r="A120" s="11" t="s">
        <v>119</v>
      </c>
      <c r="B120" s="12">
        <f ca="1">VLOOKUP(A120,[1]Sheet1!$C:$J,8,0)</f>
        <v>5999</v>
      </c>
    </row>
    <row r="121" s="1" customFormat="1" ht="21" customHeight="1" spans="1:2">
      <c r="A121" s="11" t="s">
        <v>120</v>
      </c>
      <c r="B121" s="12">
        <f ca="1">VLOOKUP(A121,[1]Sheet1!$C:$J,8,0)</f>
        <v>8523</v>
      </c>
    </row>
    <row r="122" s="1" customFormat="1" ht="21" customHeight="1" spans="1:2">
      <c r="A122" s="11" t="s">
        <v>121</v>
      </c>
      <c r="B122" s="12">
        <f ca="1">VLOOKUP(A122,[1]Sheet1!$C:$J,8,0)</f>
        <v>4888</v>
      </c>
    </row>
    <row r="123" s="1" customFormat="1" ht="21" customHeight="1" spans="1:2">
      <c r="A123" s="11" t="s">
        <v>122</v>
      </c>
      <c r="B123" s="12">
        <f ca="1">VLOOKUP(A123,[1]Sheet1!$C:$J,8,0)</f>
        <v>4862</v>
      </c>
    </row>
    <row r="124" s="1" customFormat="1" ht="21" customHeight="1" spans="1:2">
      <c r="A124" s="11" t="s">
        <v>123</v>
      </c>
      <c r="B124" s="12">
        <f ca="1">VLOOKUP(A124,[1]Sheet1!$C:$J,8,0)</f>
        <v>72965</v>
      </c>
    </row>
    <row r="125" s="1" customFormat="1" ht="21" customHeight="1" spans="1:2">
      <c r="A125" s="11" t="s">
        <v>124</v>
      </c>
      <c r="B125" s="12">
        <f ca="1">VLOOKUP(A125,[1]Sheet1!$C:$J,8,0)</f>
        <v>14737</v>
      </c>
    </row>
    <row r="126" s="1" customFormat="1" ht="21" customHeight="1" spans="1:2">
      <c r="A126" s="11" t="s">
        <v>125</v>
      </c>
      <c r="B126" s="12">
        <f ca="1">VLOOKUP(A126,[1]Sheet1!$C:$J,8,0)</f>
        <v>15528</v>
      </c>
    </row>
    <row r="127" s="1" customFormat="1" ht="21" customHeight="1" spans="1:2">
      <c r="A127" s="11" t="s">
        <v>126</v>
      </c>
      <c r="B127" s="12">
        <f ca="1">VLOOKUP(A127,[1]Sheet1!$C:$J,8,0)</f>
        <v>110269</v>
      </c>
    </row>
    <row r="128" s="1" customFormat="1" ht="21" customHeight="1" spans="1:2">
      <c r="A128" s="11" t="s">
        <v>127</v>
      </c>
      <c r="B128" s="12">
        <f ca="1">VLOOKUP(A128,[1]Sheet1!$C:$J,8,0)</f>
        <v>95977</v>
      </c>
    </row>
    <row r="129" s="1" customFormat="1" ht="21" customHeight="1" spans="1:2">
      <c r="A129" s="11" t="s">
        <v>128</v>
      </c>
      <c r="B129" s="12">
        <f ca="1">VLOOKUP(A129,[1]Sheet1!$C:$J,8,0)</f>
        <v>93615</v>
      </c>
    </row>
    <row r="130" s="1" customFormat="1" ht="21" customHeight="1" spans="1:2">
      <c r="A130" s="11" t="s">
        <v>129</v>
      </c>
      <c r="B130" s="12">
        <f ca="1">VLOOKUP(A130,[1]Sheet1!$C:$J,8,0)</f>
        <v>68712</v>
      </c>
    </row>
    <row r="131" s="1" customFormat="1" ht="21" customHeight="1" spans="1:2">
      <c r="A131" s="11" t="s">
        <v>130</v>
      </c>
      <c r="B131" s="12">
        <f ca="1">VLOOKUP(A131,[1]Sheet1!$C:$J,8,0)</f>
        <v>82623</v>
      </c>
    </row>
    <row r="132" s="1" customFormat="1" ht="21" customHeight="1" spans="1:2">
      <c r="A132" s="11" t="s">
        <v>131</v>
      </c>
      <c r="B132" s="12">
        <f ca="1">VLOOKUP(A132,[1]Sheet1!$C:$J,8,0)</f>
        <v>81438</v>
      </c>
    </row>
    <row r="133" s="2" customFormat="1" ht="21" customHeight="1" spans="1:2">
      <c r="A133" s="7" t="s">
        <v>132</v>
      </c>
      <c r="B133" s="10">
        <f ca="1">SUM(B134:B135)</f>
        <v>30761</v>
      </c>
    </row>
    <row r="134" s="2" customFormat="1" ht="21" customHeight="1" spans="1:2">
      <c r="A134" s="11" t="s">
        <v>133</v>
      </c>
      <c r="B134" s="12">
        <f ca="1">VLOOKUP(A134,[1]Sheet1!$C:$J,8,0)</f>
        <v>293</v>
      </c>
    </row>
    <row r="135" s="1" customFormat="1" ht="21" customHeight="1" spans="1:2">
      <c r="A135" s="11" t="s">
        <v>134</v>
      </c>
      <c r="B135" s="12">
        <f ca="1">VLOOKUP(A135,[1]Sheet1!$C:$J,8,0)</f>
        <v>30468</v>
      </c>
    </row>
  </sheetData>
  <mergeCells count="3">
    <mergeCell ref="A2:B2"/>
    <mergeCell ref="A4:A5"/>
    <mergeCell ref="B4:B5"/>
  </mergeCells>
  <printOptions horizontalCentered="1"/>
  <pageMargins left="0.708661417322835" right="0.708661417322835" top="0.629861111111111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cwy(拟稿)</cp:lastModifiedBy>
  <dcterms:created xsi:type="dcterms:W3CDTF">2006-09-16T16:00:00Z</dcterms:created>
  <dcterms:modified xsi:type="dcterms:W3CDTF">2023-10-18T08:14:25Z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